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gela\Desktop\PS dokumendid\2023\AK 2023-2030\"/>
    </mc:Choice>
  </mc:AlternateContent>
  <xr:revisionPtr revIDLastSave="0" documentId="8_{1397B6E7-0D68-483E-992E-918652A4F872}" xr6:coauthVersionLast="47" xr6:coauthVersionMax="47" xr10:uidLastSave="{00000000-0000-0000-0000-000000000000}"/>
  <bookViews>
    <workbookView xWindow="-120" yWindow="-120" windowWidth="29040" windowHeight="15840" xr2:uid="{97FADCD8-FB3B-4CC9-B564-D019371EED60}"/>
  </bookViews>
  <sheets>
    <sheet name="Leh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90" i="1" l="1"/>
  <c r="K19" i="1" l="1"/>
  <c r="K16" i="1"/>
  <c r="J92" i="1"/>
  <c r="I92" i="1"/>
  <c r="H92" i="1"/>
  <c r="G92" i="1"/>
  <c r="F92" i="1"/>
  <c r="E92" i="1"/>
  <c r="D92" i="1"/>
  <c r="C92" i="1"/>
  <c r="J90" i="1"/>
  <c r="I90" i="1"/>
  <c r="H90" i="1"/>
  <c r="G90" i="1"/>
  <c r="F90" i="1"/>
  <c r="E90" i="1"/>
  <c r="D90" i="1"/>
  <c r="C90" i="1"/>
  <c r="K89" i="1"/>
  <c r="K87" i="1"/>
  <c r="K72" i="1"/>
  <c r="K71" i="1"/>
  <c r="K68" i="1"/>
  <c r="K67" i="1"/>
  <c r="K66" i="1"/>
  <c r="K63" i="1"/>
  <c r="K61" i="1"/>
  <c r="K58" i="1"/>
  <c r="K53" i="1"/>
  <c r="K51" i="1"/>
  <c r="K50" i="1"/>
  <c r="K48" i="1"/>
  <c r="K47" i="1"/>
  <c r="K38" i="1"/>
  <c r="K37" i="1"/>
  <c r="K31" i="1"/>
  <c r="K30" i="1"/>
  <c r="K23" i="1"/>
  <c r="K22" i="1"/>
  <c r="K14" i="1"/>
  <c r="K12" i="1"/>
  <c r="K10" i="1"/>
  <c r="K6" i="1"/>
  <c r="K92" i="1" l="1"/>
  <c r="K90" i="1"/>
</calcChain>
</file>

<file path=xl/sharedStrings.xml><?xml version="1.0" encoding="utf-8"?>
<sst xmlns="http://schemas.openxmlformats.org/spreadsheetml/2006/main" count="454" uniqueCount="194">
  <si>
    <t>Lisa 1 Põhja-Sakala valla arengukava tegevuskava 2023 - 2030</t>
  </si>
  <si>
    <t>Orienteeruv maksumus</t>
  </si>
  <si>
    <t>TEGEVUS</t>
  </si>
  <si>
    <t>Selgitus</t>
  </si>
  <si>
    <t>Rahastuskoht</t>
  </si>
  <si>
    <t>Vastutaja</t>
  </si>
  <si>
    <t>1. VALLA VALITSEMINE</t>
  </si>
  <si>
    <t>Geoinfosüsteemi EVALD arendamine</t>
  </si>
  <si>
    <r>
      <t xml:space="preserve">Munitsipaalvarade mooduli kasutuselevõtmine, geoarhiivi mooduli kasutuselevõtmine (geodeetiliste mõõdistuste ja teostusjooniste sisestamine), </t>
    </r>
    <r>
      <rPr>
        <sz val="11"/>
        <rFont val="Calibri"/>
        <family val="2"/>
        <charset val="186"/>
        <scheme val="minor"/>
      </rPr>
      <t>aiamaade kasutuse jälgimine.</t>
    </r>
  </si>
  <si>
    <t>x</t>
  </si>
  <si>
    <t>Majandusosakond</t>
  </si>
  <si>
    <t>Turvakaamerate paigaldamine</t>
  </si>
  <si>
    <t>Inimeste turvalisuse tagamiseks on asutuste juurde ja ka avalikku ruumi paigaldatud turvakaamerad. Vajadusel koostöö politseiga.</t>
  </si>
  <si>
    <t>Eelarve</t>
  </si>
  <si>
    <t>Haldusspetsialist</t>
  </si>
  <si>
    <t>Hädaolukorra lahendamise plaani koostamine (HOLP) ja rakendamine</t>
  </si>
  <si>
    <t>HOLP koostamisel lähtutakse põhimõttest, et tagada tuleb valmisolek reageerida kõigile ohtudele ja lahendada kõikvõimalikke hädaolukordasid.</t>
  </si>
  <si>
    <t>Spoku arendamine</t>
  </si>
  <si>
    <t>Spoku - toetuste taotlemise ja menetlemise süsteem. Eesmärgiks on viia kõik taotlused antud keskkonda, et menetlemine oleks efektiivsem ja kodanikele asjaajamine lihtsam.</t>
  </si>
  <si>
    <t>IT-spetsialist</t>
  </si>
  <si>
    <t>Kaasava eelarve rakendamine</t>
  </si>
  <si>
    <t>Arendus- ja hankespetsialist</t>
  </si>
  <si>
    <t>2. HARIDUS</t>
  </si>
  <si>
    <t>Kooliõpetajate ja tugispetsialistide motivatsioonipakett</t>
  </si>
  <si>
    <t>Motivatisoonipakettide väljatöötamine (stipendiumid, ametikorter jms) ja rakendamine. Väljakutse on uute õpetajate leidmine.</t>
  </si>
  <si>
    <t>Humanitaarvald- konna abivallavanem</t>
  </si>
  <si>
    <t>Suure-Jaani kooli renoveerimine</t>
  </si>
  <si>
    <t>Projekteerimis- ja ehitustööd kaks klassikomplekti.</t>
  </si>
  <si>
    <t>Liginullenergia toetuse meede, omaosa 40%</t>
  </si>
  <si>
    <t>Vallavalitsus</t>
  </si>
  <si>
    <t>Suure-Jaani kooli Sürgavere tegutsemiskohas õppetegevus viia esimese kooliastme baasile või lõpetamine</t>
  </si>
  <si>
    <t>Koostada analüüs, otsused analüüsi baasilt.</t>
  </si>
  <si>
    <t>Tääksi koolimaja kaasajastamine, tegutsemiskohas õppetegevus viia esimese kooliastme baasile või lõpetamine</t>
  </si>
  <si>
    <t>Ajaloolise koolihoone osa ümberkujundamine lasteaiale ja vajadusel 1-3 klassilisele koolile, vahepealne osa võõrandada koos spordisaaliga. Koostada koolivõrgu ümberkorralduseks analüüs, otsused analüüsi baasilt.</t>
  </si>
  <si>
    <t>Humanitaarvald- konna abivallavanem ja majandusosakond</t>
  </si>
  <si>
    <t>Lahmuse Kooli peamaja remont vastavalt eelarvelistele võimalustele</t>
  </si>
  <si>
    <t>II korruse remont, tuletõkkesektsioonid ei vasta nõuetele.</t>
  </si>
  <si>
    <t>Olustvere Kooli rekonstrueerimine lisarahastuse leidmisel</t>
  </si>
  <si>
    <t>Projekteerimis- ja ehitustööd (40 000+2 000 000) juhul kui kooli ei kolita Suure-Jaani Kooli ümberehituse käigus ümber.</t>
  </si>
  <si>
    <t>RTK</t>
  </si>
  <si>
    <t>Olustvere lasteaia laiendamise projekteerimine ja ehitus</t>
  </si>
  <si>
    <t>Rühmaruumide ehitustööd hoone teisele korrusele vastavalt ehitusprojektile. Täpsem maksumus selgub peale ehitusprojekti valmimist.</t>
  </si>
  <si>
    <t>Kõpu kooli peahoone remont vastavalt eelarvelistele võimalustele</t>
  </si>
  <si>
    <t>Soojustagastusega ventilatsioonisüsteemi projekteerimis-ehitustööd (3000+27000), II korruse projekteerimis-ehitustööd - saab teha peale ventilatsioonisüsteemi korrastamist (30 000+170000).</t>
  </si>
  <si>
    <t>Suure-Jaani lasteaia Sipsik mänguväljaku laiendamine</t>
  </si>
  <si>
    <t>Lisarahastuse leidmisel.</t>
  </si>
  <si>
    <t>Kirivere kooli ümberehitamine kogukonnakeskuseks, kuhu viiakse juurde lasteaed, noortekeskus ja raamatukogu</t>
  </si>
  <si>
    <t>Kõik piirkonna teenused koondada kooli juurde - lasteaed, raamatukogu, noortekeskus. Küttesüsteem vajab uuendamist (hetkel põlevkivi), kaaluda maakütet. Projekteerimis- ja ehitustööd (50 000+500 000). Kooli külge vaja ehitada lasteaia osa (2 rühma), ülejäänud asutuste muutused täpsustuvad projekteerimise käigus.</t>
  </si>
  <si>
    <t>Võhma lasteaia Mänguveski laiendamine</t>
  </si>
  <si>
    <t>Maakondade arengustrateegia elluviimise toetusmeede</t>
  </si>
  <si>
    <t>Arendus- ja hankespetsialsit</t>
  </si>
  <si>
    <t>Võhma lasteaia ventilatsioonisüsteemi ehitus</t>
  </si>
  <si>
    <t>Projekteerimis- ja ehitustööd (20 000+180 000).</t>
  </si>
  <si>
    <t>Vastemõisa lasteaia õueala laiendamine</t>
  </si>
  <si>
    <t>Projekteerimis- ja ehitustööd.</t>
  </si>
  <si>
    <t>Gümnaasiumihariduse pakkumine Olustvere Teenindus- ja maamajanduskooli baasil</t>
  </si>
  <si>
    <t>Võimaluste leidmine koostöös Haridus ja Teadusministeeriumiga gümnaasiumihariduse pakkumises Olustere TMK-s</t>
  </si>
  <si>
    <t>3. NOORSOOTÖÖ ja SPORT</t>
  </si>
  <si>
    <t>Suure-Jaani spordisaali valgustuse vahetus</t>
  </si>
  <si>
    <t>Valgustuse ümberehitus, DRL - LED</t>
  </si>
  <si>
    <t>Kõpu spordisaali valgustuse vahetus</t>
  </si>
  <si>
    <t>Olustvere staadioni rekonstrueerimine</t>
  </si>
  <si>
    <t>Piirkonnas on suur lasteaed, põhikool ja Olustvere Teenindus- ja Maamajanduskool.</t>
  </si>
  <si>
    <t>Teenuste koondamine Sürgavere mõisahoonesse</t>
  </si>
  <si>
    <t>Sürgavere noortekeskuse ja külaseltsi ning kultuurikeskusega seotud tegevused koondatakse mõisahoonesse.</t>
  </si>
  <si>
    <t>Otsida ideega ettevõtet, et hoone ei jääks tühjana seisma.</t>
  </si>
  <si>
    <t>4. KULTUUR, KÜLALIIKUMINE JA KODANIKEÜHENDUSED</t>
  </si>
  <si>
    <t>Raamatukogude võrgu optimeerimine</t>
  </si>
  <si>
    <t>Raamatukogude arv vastab kasutajate vajadustele (arvule). Iseteeninduse väljaarendamine, laenutuskappide paigaldamine.</t>
  </si>
  <si>
    <t>Asutuse juht</t>
  </si>
  <si>
    <t>Suure-Jaani kultuurimaja hüdroisolatsioon ja sadevete ärajuhtimine</t>
  </si>
  <si>
    <t>Hoonel puudub vundamendi hüdroisolatsioon ja sadevete ärajuhtimissüsteem. Projekteerimis-ehitustööd (10 000+50000)</t>
  </si>
  <si>
    <t>Võhma aiamaja rajamine</t>
  </si>
  <si>
    <t>Võhma Kogukonnamaja juurde aiamaja rajamine,  toetus Leader Võrtsjärve Ühendusest. Eesmärgiks on kogukonna tegevusvõimaluste laiendamine ja elukeskkonna atraktiivsuse tõstmine.</t>
  </si>
  <si>
    <t>Leader projektitoetus</t>
  </si>
  <si>
    <t>Kappide majamuuseumile uue omaniku leidmine</t>
  </si>
  <si>
    <t>Hoonele leida uus omanik, museaalid üle anda Suure-Jaani Kultuurimajja, osaliselt Viljandisse või otsustuskorras anda Rahvusvahelisele Kappide Ühingule.</t>
  </si>
  <si>
    <t>Vastemõisa rahvamaja katuse vahetus</t>
  </si>
  <si>
    <t>Keskmine osa tehtud. Otsad ja varikatused tegemata ca 1000 m²</t>
  </si>
  <si>
    <t>Eealrve</t>
  </si>
  <si>
    <t>Vastemõisa rahvamaja ventilatsioonisüsteem</t>
  </si>
  <si>
    <t>Vajalik kaasajastada olemasolev agregaat, osades ruumides puudub ventilatsioonisüsteem, lahendada lokaalselt.</t>
  </si>
  <si>
    <t>Kohalikule külaseltsile</t>
  </si>
  <si>
    <t>Kõpu Külastuskeskusele (Sakalamaa Turismikeskusele) uue omaniku leidmine</t>
  </si>
  <si>
    <t>5. SOTSIAALNE TURVALISUS JA TERVISHOID</t>
  </si>
  <si>
    <t>Tervise- ja heaoluprofiili kehtestamine</t>
  </si>
  <si>
    <t xml:space="preserve">On juba valmis aga seisma jäänud, koostati sotsiaalvaldkonna arengukava jaoks. </t>
  </si>
  <si>
    <t>Põhja-Sakala Sotsiaalteenuste keskuse moodustamine</t>
  </si>
  <si>
    <t>Võhma Päevakeskus kujundatakse ümber kogu vallas erinevate sotsiaalteenuste pakkujaks (sh olemasolevate teenuste disainimine).</t>
  </si>
  <si>
    <t>Sotsiaalosakonna juhataja</t>
  </si>
  <si>
    <t>Sotsiaalkorterite võrgustiku optimeerimine</t>
  </si>
  <si>
    <t>Vara kasutuse optimeerimine (üksikutest üüripindadest vabanemine), eluruumide korrastamine.</t>
  </si>
  <si>
    <t>Riigieelarveline toetus</t>
  </si>
  <si>
    <t>Pilistvere hooldekodu kõrvalhoone renoveerimine</t>
  </si>
  <si>
    <t>6. TARISTU JA ELUKESKKOND</t>
  </si>
  <si>
    <t>Teede investeeringud</t>
  </si>
  <si>
    <t>Igal aastal 300 000 investeeringuteks.</t>
  </si>
  <si>
    <t>Teedespetsialist</t>
  </si>
  <si>
    <t>Vastemõisa-Kobruvere kergliiklustee ehitamine</t>
  </si>
  <si>
    <t>Ehitusprojekt on valmis.</t>
  </si>
  <si>
    <t>Reegoldi-Navesti kergliiklustee ehitamine</t>
  </si>
  <si>
    <t>Kergliiklustee rajamine Reegoldist Navesti jõeni (ca 3 km). Projekteerimine 40 000 eurot ja ehitamine 800 000 eurot.</t>
  </si>
  <si>
    <t>Elamumajanduse arendamine</t>
  </si>
  <si>
    <t>Suure-Jaanis on puudu üürikorteritest, ridaelamute planeerimine ja projekteerimine (30 000 eurot).</t>
  </si>
  <si>
    <t>Valla soojamajanduse arengukava koostamine</t>
  </si>
  <si>
    <t>Erateede avalikku kasutusse toomine</t>
  </si>
  <si>
    <t>Avalikuks kasutuseks mõeldud teed on teeregistris tervikteedena - erateede jupid avalikel teedel on võetud avalikku kasutusse.</t>
  </si>
  <si>
    <t>Tänavalgustusele säästlike lahenduste rajamine</t>
  </si>
  <si>
    <t>Tänavavalgustuse renoveerimine, rajamine sh. bussipeatuste valgustamine vastavalt eelarvelistele võimalustele ja lisarahastuse leidmisele.</t>
  </si>
  <si>
    <t>Vee- ja kanalisatsiooni ehitamine ja renoveerimine</t>
  </si>
  <si>
    <t>Tegevuste elluviimine vastavalt ÜVK arendamise kavale.</t>
  </si>
  <si>
    <t>Põhja-Sakala Haldus</t>
  </si>
  <si>
    <t>Hajaasustuse programmi tegevuste toetamine</t>
  </si>
  <si>
    <t>Programmist toetatakse majapidamiste veevarustus- ja kanalisatsioonisüsteemide, juurdepääsuteede ning autonoomsete elektrisüsteemidega seotud tegevusi, igal aastal 70 000.</t>
  </si>
  <si>
    <t>RTK; eelarve</t>
  </si>
  <si>
    <t>Keskkonnaspetisialist</t>
  </si>
  <si>
    <t>Avalikele objektidele ligipääsetavuse parandamine</t>
  </si>
  <si>
    <t>Avalikele hoonetele ja aladele parema ligipääsetavuse parendamine.</t>
  </si>
  <si>
    <t>Kõpu kalmistu kivimüüri taastamine lisarahastuse leidmisel</t>
  </si>
  <si>
    <t>Osa kivimüürist renoveeritud, kuid ülejäänu vajab samuti taastamist.</t>
  </si>
  <si>
    <t>Muinsuskaitse</t>
  </si>
  <si>
    <t>Vastemõisa paisu rekonstrueerimine</t>
  </si>
  <si>
    <t>Eskiisprojekt olemas. Hinnanguline maksumus oli 2020. aastal 40 000 (km-ga). Kiire remondi saab tehtud 15 000.</t>
  </si>
  <si>
    <t>Sürgavere pargi hooldus</t>
  </si>
  <si>
    <t>Pargis on palju ohtlikke puid.</t>
  </si>
  <si>
    <t>Kõpu mõisapargi valgustuse rajamine</t>
  </si>
  <si>
    <t xml:space="preserve">Vana valgustus muutus ohtlikuks, demonteeritud. Valgustuse projekt olemas. 2022. aastal võetud hinnapakkumus </t>
  </si>
  <si>
    <t>Suure-Jaani Tallinna tn rekonstrueerimine koos kõnniteega</t>
  </si>
  <si>
    <t>Tervisekojast Lõhavere ristini. Sõltub Transpordiametist.</t>
  </si>
  <si>
    <t>Transpordiamet, Majandusosakond</t>
  </si>
  <si>
    <t>Tuletõrje veevõtukohtade korrastamine</t>
  </si>
  <si>
    <t xml:space="preserve">Olemasolevate veevõtukohtade sisestamise kohustus ehitisregistrisse on pandud pädevale asutusele ehk kohalikule omavalitsusele. EHR-i kantavad andmed kehtestati Siseministri 18.02.2021 määruses nr.  10  „Veevõtukoha 
rajamise,  katsetamise,  kasutamise,  korrashoiu,  tähistamise  ja  teabevahetuse  nõuded, tingimused  ning  kord“, mille  muudatused  jõustusid  01.01.2023. </t>
  </si>
  <si>
    <t>Värvid valda</t>
  </si>
  <si>
    <t>Konkurss, hoonete värvimine/välimuse parendamine, peaauhind 10 000.</t>
  </si>
  <si>
    <t>Suure-Jaani kesklinna kujundusprojekti tellimine ja elluviimine</t>
  </si>
  <si>
    <t>konkursi väljakuulutamine, geoalus, elluviimine.</t>
  </si>
  <si>
    <t>Võhma kesklinna kujundusprojekti tellimine ja elluviimine</t>
  </si>
  <si>
    <t>Konkursi väljakuulutamine 15 000, geoalu 10 000,elluviimine 100 000. Projektiga kujundatakse ka Vaba Aja Keskuse ja vana linnavalitsuse hoone vahel olev ala, kus praegu osaliselt aiamaad.</t>
  </si>
  <si>
    <t>Võhma kaarhalli (uisuhall) otsustuskorras müük</t>
  </si>
  <si>
    <t>Praegune rentnik on panustanud kulutustega ja omab ideed arenduseks.</t>
  </si>
  <si>
    <t>Kõo teenuskeskuse hoonele uue omaniku leidmine</t>
  </si>
  <si>
    <t>Linnade põhitänavatel asuvate (kole)hoonete lammutustoetus</t>
  </si>
  <si>
    <t>Eesmärk on tänavapildi korrastamine, eluhoone 10 000 eur/tk, kuurid-kõrvalhooned 2000-3000 eur/tk</t>
  </si>
  <si>
    <t>Võhma - Suure-Jaani - Võhma suunal ühistranspordi parendamine</t>
  </si>
  <si>
    <t>Koostöös Viljandimaa Ühistranspordikeskusega leitakse parimad võimalused bussiliinide ümberkorraldamiseks, et nimetatud marsruudil oleks tagatud parem ühendus</t>
  </si>
  <si>
    <t>Teedespetsialsit</t>
  </si>
  <si>
    <t>Eriplaneeringute koostamine ja keskkonnamõjude strateegilised hindamised</t>
  </si>
  <si>
    <t>Eriplaneeringu raames tuulepargi asukoha eelvaliku(te) tegemine ja nende keskkonnamõjude strateegiline hindamine. Kõik kulud katavad arendajad.</t>
  </si>
  <si>
    <t>Planeeringuspetsialist</t>
  </si>
  <si>
    <t>Ühtse identiteedi juurutamine</t>
  </si>
  <si>
    <t>Uute infostendide ja siltide (allasutustele) kujundamine ja paigaldamine. Osaliselt lahendab linna kujundusprojekt.</t>
  </si>
  <si>
    <t>Võhmas põlenud kortermaja kinnistu korrastamine</t>
  </si>
  <si>
    <t>Võhma linnas, Kauba tn 2 kinnistul põlenud kortermaja omandamine vallale ja seejärel lammutada ning leida arendaja. Praegused omanikud ei ole võimelised põlenud majaga edasi toimetama. Kõikide omanike nõusolekut veel pole.</t>
  </si>
  <si>
    <t>Olustvere lasteaia taguse ala arendamine elamukruntideks.</t>
  </si>
  <si>
    <t>Põllu tn 4, Olustvere alevik jagamine väiksemateks elamumaa kruntideks. Detailplaneering olemas.</t>
  </si>
  <si>
    <t>7. ETTEVÕTLUS-KESKKOND</t>
  </si>
  <si>
    <t>Suure-Jaani Tööstusala arendamine</t>
  </si>
  <si>
    <t>Koostöös ettevõtjatega turundamine, nõustamine.</t>
  </si>
  <si>
    <t>Olustvere ettevõtlusala arendamine</t>
  </si>
  <si>
    <t>Jaamaküla tee piirkonnas.</t>
  </si>
  <si>
    <t>Lõhavere linnuse arendamine</t>
  </si>
  <si>
    <t xml:space="preserve">Turismi külastusobjekti loomine. Osalemine Viljandimaa linnuste külastuskeskkonna loomise projektis (1830.-). </t>
  </si>
  <si>
    <t xml:space="preserve">Suure-Jaani Tervisekoja arendamine
</t>
  </si>
  <si>
    <t>Uute teenuste/toodete arendamine ja juurutamine. Tervisepargi rajamine kõrvalkrundile.</t>
  </si>
  <si>
    <t>Suure-Jaani Tervisekoda</t>
  </si>
  <si>
    <t>AS Põhja-Sakala Halduse kolimine Võhma linnas</t>
  </si>
  <si>
    <t>Olemasolev hoone müüa, uueks kontoriks vana linnavalitsuse hoone, kuhu luuakse pinnad vajalikele teenustele (muuseum, saun, vajadusel apteek jms).</t>
  </si>
  <si>
    <t>s h investeeringud</t>
  </si>
  <si>
    <t>2031+</t>
  </si>
  <si>
    <t>Kokku 2023-2030</t>
  </si>
  <si>
    <t xml:space="preserve"> s h Omaosalus</t>
  </si>
  <si>
    <t>s h Toetus</t>
  </si>
  <si>
    <t>Võhma kooli ja ja lasteaia ühendamine üheks asutuseks</t>
  </si>
  <si>
    <t>Täna on asutused ühtse juhtimise all, eesmärk on asutused liita.</t>
  </si>
  <si>
    <t>Analüüsime huvihariduse ja -tegevuse olukorda vallas, et teha muudatusi, mis tagavad võimalikult mitmekesise huvihariduse ja -tegevuse valiku</t>
  </si>
  <si>
    <t>Pilistvere rahvamajale haldaja/uue omaniku leidmine</t>
  </si>
  <si>
    <t>Suure-Jaani Tervisekoja juurde Tervisepargi rajamine</t>
  </si>
  <si>
    <t>Sportimise ja vabaaja veetmise võimalused</t>
  </si>
  <si>
    <t>Päästeameti Suure-Jaani komandole, kiirabile ja politseile uue administratiivhoone rajamne</t>
  </si>
  <si>
    <t>Riik</t>
  </si>
  <si>
    <t>Läbirääkimised Päästeameti ja Politsei ja Piirivalve Ametiga</t>
  </si>
  <si>
    <t>Ühistranspordiliinide kaasajastamine ning korralduse efektiivsemaks muutmine koostöös Viljandimaa Ühistranspordikeskusega</t>
  </si>
  <si>
    <t>Koolitranspordi parem liitmine ühistranspordivõrku, nõudeliinide loomine</t>
  </si>
  <si>
    <t>Viljandimaa Ühistranspordikeskus, majandusosakond</t>
  </si>
  <si>
    <t>Sürgavere keskuse ja Sürgavere raudteejaama vahelise kergliiklustee rajamine</t>
  </si>
  <si>
    <t>Vastemõisa - Metsküla kergliiklustee rajamine</t>
  </si>
  <si>
    <t>Liiklusohutus, otsida ehitamiseks toetuse võimalusi.</t>
  </si>
  <si>
    <t xml:space="preserve">Suure-Jaani - Lõhavere kergliiklustee rajamine </t>
  </si>
  <si>
    <t>Kodudele ja ettevõtetele kiire interneti tagamine</t>
  </si>
  <si>
    <t>Elanike arvu säilitamine</t>
  </si>
  <si>
    <t>Uute elanike tänamine, väike tagasiside (nii-öelda lühike rahulolu küsimustik).</t>
  </si>
  <si>
    <t>Suure-Jaani Gümnaasiumi sulgemise/jätkamise analüüs</t>
  </si>
  <si>
    <t>Liiklusohutuse tõstmine</t>
  </si>
  <si>
    <t>Selgitame välja ja loome turvalised liiklusskeemid jalakäijatele ja raskeveokitele valla tiheasustusega aladel. Tegevused vastavalt üheskoos spetsialistidega väljatöötatud skeemidele.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</si>
</sst>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186"/>
      <scheme val="minor"/>
    </font>
    <font>
      <b/>
      <sz val="16"/>
      <color theme="1"/>
      <name val="Calibri"/>
      <family val="2"/>
      <charset val="186"/>
    </font>
    <font>
      <sz val="11"/>
      <color theme="1"/>
      <name val="Calibri"/>
      <family val="2"/>
      <charset val="186"/>
    </font>
    <font>
      <b/>
      <sz val="11"/>
      <color theme="1"/>
      <name val="Calibri"/>
      <family val="2"/>
      <charset val="186"/>
    </font>
    <font>
      <sz val="11"/>
      <name val="Calibri"/>
      <family val="2"/>
      <charset val="186"/>
    </font>
    <font>
      <sz val="11"/>
      <name val="Calibri"/>
      <family val="2"/>
      <charset val="186"/>
      <scheme val="minor"/>
    </font>
    <font>
      <b/>
      <sz val="11"/>
      <name val="Calibri"/>
      <family val="2"/>
      <charset val="186"/>
    </font>
    <font>
      <sz val="11"/>
      <color rgb="FF0070C0"/>
      <name val="Calibri"/>
      <family val="2"/>
      <charset val="186"/>
    </font>
    <font>
      <sz val="11"/>
      <color rgb="FFFF0000"/>
      <name val="Calibri"/>
      <family val="2"/>
      <charset val="186"/>
    </font>
    <font>
      <sz val="11"/>
      <color theme="8" tint="-0.249977111117893"/>
      <name val="Calibri"/>
      <family val="2"/>
      <charset val="186"/>
    </font>
    <font>
      <b/>
      <sz val="11"/>
      <color rgb="FFFF0000"/>
      <name val="Calibri"/>
      <family val="2"/>
      <charset val="186"/>
    </font>
    <font>
      <b/>
      <sz val="9"/>
      <color theme="1"/>
      <name val="Calibri"/>
      <family val="2"/>
      <charset val="186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3" xfId="0" applyFont="1" applyBorder="1" applyAlignment="1">
      <alignment horizontal="center" vertical="center" wrapText="1"/>
    </xf>
    <xf numFmtId="0" fontId="2" fillId="0" borderId="0" xfId="0" applyFont="1"/>
    <xf numFmtId="0" fontId="1" fillId="0" borderId="6" xfId="0" applyFont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vertical="center" wrapText="1"/>
    </xf>
    <xf numFmtId="0" fontId="2" fillId="3" borderId="8" xfId="0" applyFont="1" applyFill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0" fontId="0" fillId="0" borderId="8" xfId="0" applyBorder="1" applyAlignment="1">
      <alignment wrapText="1"/>
    </xf>
    <xf numFmtId="3" fontId="5" fillId="0" borderId="8" xfId="0" applyNumberFormat="1" applyFont="1" applyBorder="1" applyAlignment="1">
      <alignment horizontal="center" vertical="center" wrapText="1"/>
    </xf>
    <xf numFmtId="3" fontId="0" fillId="0" borderId="8" xfId="0" applyNumberFormat="1" applyBorder="1" applyAlignment="1">
      <alignment horizontal="center" vertical="center" wrapText="1"/>
    </xf>
    <xf numFmtId="3" fontId="4" fillId="0" borderId="8" xfId="0" applyNumberFormat="1" applyFont="1" applyBorder="1" applyAlignment="1">
      <alignment horizontal="center" vertical="center" wrapText="1"/>
    </xf>
    <xf numFmtId="3" fontId="6" fillId="0" borderId="8" xfId="0" applyNumberFormat="1" applyFont="1" applyBorder="1" applyAlignment="1">
      <alignment vertical="center" wrapText="1"/>
    </xf>
    <xf numFmtId="3" fontId="4" fillId="0" borderId="8" xfId="0" applyNumberFormat="1" applyFont="1" applyBorder="1" applyAlignment="1">
      <alignment vertical="center" wrapText="1"/>
    </xf>
    <xf numFmtId="0" fontId="2" fillId="0" borderId="8" xfId="0" applyFont="1" applyBorder="1"/>
    <xf numFmtId="0" fontId="5" fillId="0" borderId="8" xfId="0" applyFont="1" applyBorder="1" applyAlignment="1">
      <alignment wrapText="1"/>
    </xf>
    <xf numFmtId="0" fontId="4" fillId="0" borderId="8" xfId="0" applyFont="1" applyBorder="1"/>
    <xf numFmtId="0" fontId="4" fillId="4" borderId="8" xfId="0" applyFont="1" applyFill="1" applyBorder="1" applyAlignment="1">
      <alignment vertical="center" wrapText="1"/>
    </xf>
    <xf numFmtId="0" fontId="4" fillId="0" borderId="8" xfId="0" applyFont="1" applyBorder="1" applyAlignment="1">
      <alignment wrapText="1"/>
    </xf>
    <xf numFmtId="0" fontId="7" fillId="0" borderId="0" xfId="0" applyFont="1"/>
    <xf numFmtId="0" fontId="6" fillId="3" borderId="8" xfId="0" applyFont="1" applyFill="1" applyBorder="1" applyAlignment="1">
      <alignment vertical="center" wrapText="1"/>
    </xf>
    <xf numFmtId="0" fontId="4" fillId="3" borderId="8" xfId="0" applyFont="1" applyFill="1" applyBorder="1" applyAlignment="1">
      <alignment vertical="center" wrapText="1"/>
    </xf>
    <xf numFmtId="3" fontId="4" fillId="3" borderId="8" xfId="0" applyNumberFormat="1" applyFont="1" applyFill="1" applyBorder="1" applyAlignment="1">
      <alignment horizontal="center" vertical="center" wrapText="1"/>
    </xf>
    <xf numFmtId="3" fontId="6" fillId="3" borderId="8" xfId="0" applyNumberFormat="1" applyFont="1" applyFill="1" applyBorder="1" applyAlignment="1">
      <alignment vertical="center" wrapText="1"/>
    </xf>
    <xf numFmtId="3" fontId="4" fillId="3" borderId="8" xfId="0" applyNumberFormat="1" applyFont="1" applyFill="1" applyBorder="1" applyAlignment="1">
      <alignment vertical="center" wrapText="1"/>
    </xf>
    <xf numFmtId="3" fontId="4" fillId="4" borderId="8" xfId="0" applyNumberFormat="1" applyFont="1" applyFill="1" applyBorder="1" applyAlignment="1">
      <alignment vertical="center" wrapText="1"/>
    </xf>
    <xf numFmtId="0" fontId="4" fillId="0" borderId="8" xfId="0" applyFont="1" applyBorder="1" applyAlignment="1">
      <alignment horizontal="center" wrapText="1"/>
    </xf>
    <xf numFmtId="0" fontId="5" fillId="0" borderId="0" xfId="0" applyFont="1" applyAlignment="1">
      <alignment wrapText="1"/>
    </xf>
    <xf numFmtId="3" fontId="5" fillId="0" borderId="8" xfId="0" applyNumberFormat="1" applyFont="1" applyBorder="1" applyAlignment="1">
      <alignment wrapText="1"/>
    </xf>
    <xf numFmtId="3" fontId="5" fillId="4" borderId="8" xfId="0" applyNumberFormat="1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left" wrapText="1"/>
    </xf>
    <xf numFmtId="3" fontId="5" fillId="3" borderId="8" xfId="0" applyNumberFormat="1" applyFont="1" applyFill="1" applyBorder="1" applyAlignment="1">
      <alignment horizontal="center" vertical="center" wrapText="1"/>
    </xf>
    <xf numFmtId="0" fontId="4" fillId="3" borderId="8" xfId="0" applyFont="1" applyFill="1" applyBorder="1"/>
    <xf numFmtId="0" fontId="5" fillId="0" borderId="8" xfId="0" applyFont="1" applyBorder="1"/>
    <xf numFmtId="0" fontId="4" fillId="0" borderId="8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center"/>
    </xf>
    <xf numFmtId="3" fontId="4" fillId="0" borderId="8" xfId="0" applyNumberFormat="1" applyFont="1" applyBorder="1" applyAlignment="1">
      <alignment horizontal="center" vertical="center"/>
    </xf>
    <xf numFmtId="3" fontId="4" fillId="0" borderId="8" xfId="0" applyNumberFormat="1" applyFont="1" applyBorder="1"/>
    <xf numFmtId="0" fontId="8" fillId="0" borderId="0" xfId="0" applyFont="1"/>
    <xf numFmtId="0" fontId="4" fillId="0" borderId="0" xfId="0" applyFont="1"/>
    <xf numFmtId="3" fontId="4" fillId="4" borderId="8" xfId="0" applyNumberFormat="1" applyFont="1" applyFill="1" applyBorder="1" applyAlignment="1">
      <alignment horizontal="center" vertical="center"/>
    </xf>
    <xf numFmtId="0" fontId="4" fillId="4" borderId="8" xfId="0" applyFont="1" applyFill="1" applyBorder="1" applyAlignment="1">
      <alignment wrapText="1"/>
    </xf>
    <xf numFmtId="0" fontId="5" fillId="4" borderId="8" xfId="0" applyFont="1" applyFill="1" applyBorder="1" applyAlignment="1">
      <alignment wrapText="1"/>
    </xf>
    <xf numFmtId="0" fontId="4" fillId="0" borderId="9" xfId="0" applyFont="1" applyBorder="1" applyAlignment="1">
      <alignment wrapText="1"/>
    </xf>
    <xf numFmtId="0" fontId="5" fillId="0" borderId="9" xfId="0" applyFont="1" applyBorder="1" applyAlignment="1">
      <alignment wrapText="1"/>
    </xf>
    <xf numFmtId="3" fontId="5" fillId="0" borderId="9" xfId="0" applyNumberFormat="1" applyFont="1" applyBorder="1" applyAlignment="1">
      <alignment horizontal="center" vertical="center" wrapText="1"/>
    </xf>
    <xf numFmtId="3" fontId="4" fillId="0" borderId="9" xfId="0" applyNumberFormat="1" applyFont="1" applyBorder="1"/>
    <xf numFmtId="0" fontId="4" fillId="0" borderId="9" xfId="0" applyFont="1" applyBorder="1"/>
    <xf numFmtId="3" fontId="6" fillId="0" borderId="8" xfId="0" applyNumberFormat="1" applyFont="1" applyBorder="1"/>
    <xf numFmtId="0" fontId="9" fillId="0" borderId="0" xfId="0" applyFont="1"/>
    <xf numFmtId="0" fontId="4" fillId="0" borderId="0" xfId="0" applyFont="1" applyAlignment="1">
      <alignment wrapText="1"/>
    </xf>
    <xf numFmtId="3" fontId="5" fillId="0" borderId="0" xfId="0" applyNumberFormat="1" applyFont="1" applyAlignment="1">
      <alignment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3" fillId="0" borderId="0" xfId="0" applyFont="1"/>
    <xf numFmtId="0" fontId="3" fillId="0" borderId="0" xfId="0" applyFont="1" applyAlignment="1">
      <alignment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3" fontId="10" fillId="0" borderId="0" xfId="0" applyNumberFormat="1" applyFont="1"/>
    <xf numFmtId="0" fontId="1" fillId="0" borderId="2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3" fontId="6" fillId="4" borderId="8" xfId="0" applyNumberFormat="1" applyFont="1" applyFill="1" applyBorder="1" applyAlignment="1">
      <alignment vertical="center" wrapText="1"/>
    </xf>
    <xf numFmtId="3" fontId="3" fillId="0" borderId="8" xfId="0" applyNumberFormat="1" applyFont="1" applyBorder="1" applyAlignment="1">
      <alignment vertical="center" wrapText="1"/>
    </xf>
    <xf numFmtId="3" fontId="0" fillId="4" borderId="8" xfId="0" applyNumberFormat="1" applyFill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</cellXfs>
  <cellStyles count="1"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8AC9F6-7B93-4246-B967-9AA956ACA5D4}">
  <dimension ref="A1:P197"/>
  <sheetViews>
    <sheetView tabSelected="1" zoomScale="90" zoomScaleNormal="90" workbookViewId="0">
      <pane xSplit="2" ySplit="3" topLeftCell="C80" activePane="bottomRight" state="frozen"/>
      <selection pane="topRight" activeCell="C1" sqref="C1"/>
      <selection pane="bottomLeft" activeCell="A4" sqref="A4"/>
      <selection pane="bottomRight" activeCell="C82" sqref="C82"/>
    </sheetView>
  </sheetViews>
  <sheetFormatPr defaultColWidth="9.140625" defaultRowHeight="15" x14ac:dyDescent="0.25"/>
  <cols>
    <col min="1" max="1" width="32.42578125" style="53" customWidth="1"/>
    <col min="2" max="2" width="40.42578125" style="54" customWidth="1"/>
    <col min="3" max="5" width="10" style="54" customWidth="1"/>
    <col min="6" max="6" width="8.28515625" style="54" customWidth="1"/>
    <col min="7" max="7" width="10" style="2" customWidth="1"/>
    <col min="8" max="8" width="9.85546875" style="2" customWidth="1"/>
    <col min="9" max="9" width="8.28515625" style="2" customWidth="1"/>
    <col min="10" max="10" width="10" style="2" customWidth="1"/>
    <col min="11" max="11" width="11.140625" style="55" bestFit="1" customWidth="1"/>
    <col min="12" max="12" width="10.5703125" style="2" customWidth="1"/>
    <col min="13" max="13" width="11.5703125" style="2" customWidth="1"/>
    <col min="14" max="14" width="11.85546875" style="2" customWidth="1"/>
    <col min="15" max="15" width="19" style="2" customWidth="1"/>
    <col min="16" max="16" width="18.7109375" style="2" customWidth="1"/>
    <col min="17" max="16384" width="9.140625" style="2"/>
  </cols>
  <sheetData>
    <row r="1" spans="1:16" ht="22.15" customHeight="1" thickBot="1" x14ac:dyDescent="0.3">
      <c r="A1" s="71" t="s">
        <v>0</v>
      </c>
      <c r="B1" s="72"/>
      <c r="C1" s="72"/>
      <c r="D1" s="57"/>
      <c r="E1" s="57"/>
      <c r="F1" s="57"/>
      <c r="G1" s="58"/>
      <c r="H1" s="1"/>
      <c r="I1" s="1"/>
      <c r="J1" s="1"/>
      <c r="L1" s="1"/>
      <c r="M1" s="63"/>
      <c r="N1" s="64"/>
    </row>
    <row r="2" spans="1:16" ht="26.45" customHeight="1" thickBot="1" x14ac:dyDescent="0.3">
      <c r="A2" s="59"/>
      <c r="B2" s="60"/>
      <c r="C2" s="60"/>
      <c r="D2" s="60"/>
      <c r="E2" s="60"/>
      <c r="F2" s="60"/>
      <c r="G2" s="61"/>
      <c r="H2" s="3"/>
      <c r="I2" s="3"/>
      <c r="J2" s="3"/>
      <c r="K2" s="70" t="s">
        <v>1</v>
      </c>
      <c r="L2" s="3"/>
      <c r="M2" s="65"/>
      <c r="N2" s="66"/>
    </row>
    <row r="3" spans="1:16" ht="30" x14ac:dyDescent="0.25">
      <c r="A3" s="4" t="s">
        <v>2</v>
      </c>
      <c r="B3" s="4" t="s">
        <v>3</v>
      </c>
      <c r="C3" s="4">
        <v>2023</v>
      </c>
      <c r="D3" s="4">
        <v>2024</v>
      </c>
      <c r="E3" s="4">
        <v>2025</v>
      </c>
      <c r="F3" s="4">
        <v>2026</v>
      </c>
      <c r="G3" s="4">
        <v>2027</v>
      </c>
      <c r="H3" s="4">
        <v>2028</v>
      </c>
      <c r="I3" s="4">
        <v>2029</v>
      </c>
      <c r="J3" s="4">
        <v>2030</v>
      </c>
      <c r="K3" s="4" t="s">
        <v>169</v>
      </c>
      <c r="L3" s="4" t="s">
        <v>168</v>
      </c>
      <c r="M3" s="4" t="s">
        <v>170</v>
      </c>
      <c r="N3" s="4" t="s">
        <v>171</v>
      </c>
      <c r="O3" s="5" t="s">
        <v>4</v>
      </c>
      <c r="P3" s="5" t="s">
        <v>5</v>
      </c>
    </row>
    <row r="4" spans="1:16" x14ac:dyDescent="0.25">
      <c r="A4" s="6" t="s">
        <v>6</v>
      </c>
      <c r="B4" s="7"/>
      <c r="C4" s="7"/>
      <c r="D4" s="7"/>
      <c r="E4" s="7"/>
      <c r="F4" s="7"/>
      <c r="G4" s="7"/>
      <c r="H4" s="7"/>
      <c r="I4" s="7"/>
      <c r="J4" s="7"/>
      <c r="K4" s="6"/>
      <c r="L4" s="7"/>
      <c r="M4" s="7"/>
      <c r="N4" s="7"/>
      <c r="O4" s="7"/>
      <c r="P4" s="7"/>
    </row>
    <row r="5" spans="1:16" ht="75" x14ac:dyDescent="0.25">
      <c r="A5" s="8" t="s">
        <v>7</v>
      </c>
      <c r="B5" s="9" t="s">
        <v>8</v>
      </c>
      <c r="C5" s="10"/>
      <c r="D5" s="11" t="s">
        <v>9</v>
      </c>
      <c r="E5" s="11" t="s">
        <v>9</v>
      </c>
      <c r="F5" s="11" t="s">
        <v>9</v>
      </c>
      <c r="G5" s="12" t="s">
        <v>9</v>
      </c>
      <c r="H5" s="12" t="s">
        <v>9</v>
      </c>
      <c r="I5" s="12" t="s">
        <v>9</v>
      </c>
      <c r="J5" s="12" t="s">
        <v>9</v>
      </c>
      <c r="K5" s="13"/>
      <c r="L5" s="12"/>
      <c r="M5" s="14"/>
      <c r="N5" s="14"/>
      <c r="O5" s="15"/>
      <c r="P5" s="15" t="s">
        <v>10</v>
      </c>
    </row>
    <row r="6" spans="1:16" ht="60" x14ac:dyDescent="0.25">
      <c r="A6" s="8" t="s">
        <v>11</v>
      </c>
      <c r="B6" s="16" t="s">
        <v>12</v>
      </c>
      <c r="C6" s="10">
        <v>2000</v>
      </c>
      <c r="D6" s="10" t="s">
        <v>9</v>
      </c>
      <c r="E6" s="10" t="s">
        <v>9</v>
      </c>
      <c r="F6" s="10" t="s">
        <v>9</v>
      </c>
      <c r="G6" s="12" t="s">
        <v>9</v>
      </c>
      <c r="H6" s="12" t="s">
        <v>9</v>
      </c>
      <c r="I6" s="12" t="s">
        <v>9</v>
      </c>
      <c r="J6" s="12" t="s">
        <v>9</v>
      </c>
      <c r="K6" s="13">
        <f t="shared" ref="K6:K68" si="0">SUM(C6:J6)</f>
        <v>2000</v>
      </c>
      <c r="L6" s="12"/>
      <c r="M6" s="14"/>
      <c r="N6" s="14"/>
      <c r="O6" s="17" t="s">
        <v>13</v>
      </c>
      <c r="P6" s="17" t="s">
        <v>14</v>
      </c>
    </row>
    <row r="7" spans="1:16" ht="60" x14ac:dyDescent="0.25">
      <c r="A7" s="8" t="s">
        <v>15</v>
      </c>
      <c r="B7" s="16" t="s">
        <v>16</v>
      </c>
      <c r="C7" s="10" t="s">
        <v>9</v>
      </c>
      <c r="D7" s="10" t="s">
        <v>9</v>
      </c>
      <c r="E7" s="10" t="s">
        <v>9</v>
      </c>
      <c r="F7" s="10" t="s">
        <v>9</v>
      </c>
      <c r="G7" s="12" t="s">
        <v>9</v>
      </c>
      <c r="H7" s="12" t="s">
        <v>9</v>
      </c>
      <c r="I7" s="12" t="s">
        <v>9</v>
      </c>
      <c r="J7" s="12" t="s">
        <v>9</v>
      </c>
      <c r="K7" s="13"/>
      <c r="L7" s="12"/>
      <c r="M7" s="14"/>
      <c r="N7" s="14"/>
      <c r="O7" s="17"/>
      <c r="P7" s="17" t="s">
        <v>14</v>
      </c>
    </row>
    <row r="8" spans="1:16" ht="75" x14ac:dyDescent="0.25">
      <c r="A8" s="8" t="s">
        <v>17</v>
      </c>
      <c r="B8" s="16" t="s">
        <v>18</v>
      </c>
      <c r="C8" s="10" t="s">
        <v>9</v>
      </c>
      <c r="D8" s="10" t="s">
        <v>9</v>
      </c>
      <c r="E8" s="10" t="s">
        <v>9</v>
      </c>
      <c r="F8" s="10" t="s">
        <v>9</v>
      </c>
      <c r="G8" s="12" t="s">
        <v>9</v>
      </c>
      <c r="H8" s="12" t="s">
        <v>9</v>
      </c>
      <c r="I8" s="12" t="s">
        <v>9</v>
      </c>
      <c r="J8" s="12" t="s">
        <v>9</v>
      </c>
      <c r="K8" s="13"/>
      <c r="L8" s="12" t="s">
        <v>9</v>
      </c>
      <c r="M8" s="14"/>
      <c r="N8" s="14"/>
      <c r="O8" s="17"/>
      <c r="P8" s="17" t="s">
        <v>19</v>
      </c>
    </row>
    <row r="9" spans="1:16" ht="30" x14ac:dyDescent="0.25">
      <c r="A9" s="18" t="s">
        <v>189</v>
      </c>
      <c r="B9" s="16" t="s">
        <v>190</v>
      </c>
      <c r="C9" s="10" t="s">
        <v>9</v>
      </c>
      <c r="D9" s="10" t="s">
        <v>9</v>
      </c>
      <c r="E9" s="10" t="s">
        <v>9</v>
      </c>
      <c r="F9" s="10" t="s">
        <v>9</v>
      </c>
      <c r="G9" s="12" t="s">
        <v>9</v>
      </c>
      <c r="H9" s="12" t="s">
        <v>9</v>
      </c>
      <c r="I9" s="12" t="s">
        <v>9</v>
      </c>
      <c r="J9" s="12" t="s">
        <v>9</v>
      </c>
      <c r="K9" s="13"/>
      <c r="L9" s="12" t="s">
        <v>9</v>
      </c>
      <c r="M9" s="14"/>
      <c r="N9" s="14"/>
      <c r="O9" s="17"/>
      <c r="P9" s="17"/>
    </row>
    <row r="10" spans="1:16" s="20" customFormat="1" ht="30" x14ac:dyDescent="0.25">
      <c r="A10" s="8" t="s">
        <v>20</v>
      </c>
      <c r="B10" s="16"/>
      <c r="C10" s="10">
        <v>10000</v>
      </c>
      <c r="D10" s="10"/>
      <c r="E10" s="10"/>
      <c r="F10" s="10"/>
      <c r="G10" s="10"/>
      <c r="H10" s="10"/>
      <c r="I10" s="10"/>
      <c r="J10" s="10"/>
      <c r="K10" s="13">
        <f t="shared" si="0"/>
        <v>10000</v>
      </c>
      <c r="L10" s="10" t="s">
        <v>9</v>
      </c>
      <c r="M10" s="14"/>
      <c r="N10" s="14"/>
      <c r="O10" s="17" t="s">
        <v>13</v>
      </c>
      <c r="P10" s="19" t="s">
        <v>21</v>
      </c>
    </row>
    <row r="11" spans="1:16" x14ac:dyDescent="0.25">
      <c r="A11" s="21" t="s">
        <v>22</v>
      </c>
      <c r="B11" s="22"/>
      <c r="C11" s="23"/>
      <c r="D11" s="23"/>
      <c r="E11" s="23"/>
      <c r="F11" s="23"/>
      <c r="G11" s="23"/>
      <c r="H11" s="23"/>
      <c r="I11" s="23"/>
      <c r="J11" s="23"/>
      <c r="K11" s="24"/>
      <c r="L11" s="23"/>
      <c r="M11" s="25"/>
      <c r="N11" s="25"/>
      <c r="O11" s="25"/>
      <c r="P11" s="25"/>
    </row>
    <row r="12" spans="1:16" ht="60" x14ac:dyDescent="0.25">
      <c r="A12" s="16" t="s">
        <v>23</v>
      </c>
      <c r="B12" s="16" t="s">
        <v>24</v>
      </c>
      <c r="C12" s="10">
        <v>20000</v>
      </c>
      <c r="D12" s="10">
        <v>20000</v>
      </c>
      <c r="E12" s="10">
        <v>20000</v>
      </c>
      <c r="F12" s="10">
        <v>20000</v>
      </c>
      <c r="G12" s="10">
        <v>20000</v>
      </c>
      <c r="H12" s="10">
        <v>20000</v>
      </c>
      <c r="I12" s="10">
        <v>20000</v>
      </c>
      <c r="J12" s="10">
        <v>20000</v>
      </c>
      <c r="K12" s="13">
        <f t="shared" si="0"/>
        <v>160000</v>
      </c>
      <c r="L12" s="10" t="s">
        <v>9</v>
      </c>
      <c r="M12" s="14"/>
      <c r="N12" s="26"/>
      <c r="O12" s="17" t="s">
        <v>13</v>
      </c>
      <c r="P12" s="19" t="s">
        <v>25</v>
      </c>
    </row>
    <row r="13" spans="1:16" ht="45" x14ac:dyDescent="0.25">
      <c r="A13" s="16" t="s">
        <v>191</v>
      </c>
      <c r="B13" s="16"/>
      <c r="C13" s="10" t="s">
        <v>9</v>
      </c>
      <c r="D13" s="10" t="s">
        <v>9</v>
      </c>
      <c r="E13" s="10"/>
      <c r="F13" s="10"/>
      <c r="G13" s="12"/>
      <c r="H13" s="12"/>
      <c r="I13" s="12"/>
      <c r="J13" s="12"/>
      <c r="K13" s="13"/>
      <c r="L13" s="12"/>
      <c r="M13" s="14"/>
      <c r="N13" s="26"/>
      <c r="O13" s="17"/>
      <c r="P13" s="19" t="s">
        <v>25</v>
      </c>
    </row>
    <row r="14" spans="1:16" s="20" customFormat="1" ht="43.9" customHeight="1" x14ac:dyDescent="0.25">
      <c r="A14" s="16" t="s">
        <v>26</v>
      </c>
      <c r="B14" s="16" t="s">
        <v>27</v>
      </c>
      <c r="C14" s="10"/>
      <c r="D14" s="10"/>
      <c r="E14" s="10"/>
      <c r="F14" s="10"/>
      <c r="G14" s="12">
        <v>80000</v>
      </c>
      <c r="H14" s="12">
        <v>8000000</v>
      </c>
      <c r="I14" s="12"/>
      <c r="J14" s="12"/>
      <c r="K14" s="13">
        <f t="shared" si="0"/>
        <v>8080000</v>
      </c>
      <c r="L14" s="12"/>
      <c r="M14" s="14">
        <v>3280000</v>
      </c>
      <c r="N14" s="26">
        <v>4800000</v>
      </c>
      <c r="O14" s="27" t="s">
        <v>28</v>
      </c>
      <c r="P14" s="17" t="s">
        <v>29</v>
      </c>
    </row>
    <row r="15" spans="1:16" ht="60" customHeight="1" x14ac:dyDescent="0.25">
      <c r="A15" s="16" t="s">
        <v>30</v>
      </c>
      <c r="B15" s="16" t="s">
        <v>31</v>
      </c>
      <c r="C15" s="10"/>
      <c r="D15" s="10" t="s">
        <v>9</v>
      </c>
      <c r="E15" s="10"/>
      <c r="F15" s="10"/>
      <c r="G15" s="12"/>
      <c r="H15" s="12"/>
      <c r="I15" s="12"/>
      <c r="J15" s="12"/>
      <c r="K15" s="13"/>
      <c r="L15" s="12"/>
      <c r="M15" s="14"/>
      <c r="N15" s="26"/>
      <c r="O15" s="17"/>
      <c r="P15" s="19" t="s">
        <v>25</v>
      </c>
    </row>
    <row r="16" spans="1:16" s="20" customFormat="1" ht="90" x14ac:dyDescent="0.25">
      <c r="A16" s="16" t="s">
        <v>32</v>
      </c>
      <c r="B16" s="16" t="s">
        <v>33</v>
      </c>
      <c r="C16" s="10">
        <v>100000</v>
      </c>
      <c r="D16" s="28"/>
      <c r="E16" s="10"/>
      <c r="F16" s="10"/>
      <c r="G16" s="12"/>
      <c r="H16" s="12"/>
      <c r="I16" s="12"/>
      <c r="J16" s="12"/>
      <c r="K16" s="13">
        <f t="shared" si="0"/>
        <v>100000</v>
      </c>
      <c r="L16" s="12"/>
      <c r="M16" s="14"/>
      <c r="N16" s="26"/>
      <c r="O16" s="17" t="s">
        <v>13</v>
      </c>
      <c r="P16" s="19" t="s">
        <v>34</v>
      </c>
    </row>
    <row r="17" spans="1:16" ht="45" x14ac:dyDescent="0.25">
      <c r="A17" s="16" t="s">
        <v>35</v>
      </c>
      <c r="B17" s="16" t="s">
        <v>36</v>
      </c>
      <c r="C17" s="16"/>
      <c r="D17" s="10"/>
      <c r="E17" s="10"/>
      <c r="F17" s="10"/>
      <c r="G17" s="12"/>
      <c r="H17" s="12"/>
      <c r="I17" s="12"/>
      <c r="J17" s="12"/>
      <c r="K17" s="13"/>
      <c r="L17" s="10">
        <v>170000</v>
      </c>
      <c r="M17" s="14"/>
      <c r="N17" s="26"/>
      <c r="O17" s="17" t="s">
        <v>13</v>
      </c>
      <c r="P17" s="17" t="s">
        <v>10</v>
      </c>
    </row>
    <row r="18" spans="1:16" ht="45" x14ac:dyDescent="0.25">
      <c r="A18" s="16" t="s">
        <v>37</v>
      </c>
      <c r="B18" s="16" t="s">
        <v>38</v>
      </c>
      <c r="C18" s="16"/>
      <c r="D18" s="10"/>
      <c r="E18" s="10"/>
      <c r="F18" s="10"/>
      <c r="G18" s="12"/>
      <c r="H18" s="12"/>
      <c r="I18" s="12"/>
      <c r="J18" s="12"/>
      <c r="K18" s="13"/>
      <c r="L18" s="10">
        <v>2040000</v>
      </c>
      <c r="M18" s="14"/>
      <c r="N18" s="26"/>
      <c r="O18" s="17" t="s">
        <v>39</v>
      </c>
      <c r="P18" s="17" t="s">
        <v>10</v>
      </c>
    </row>
    <row r="19" spans="1:16" s="20" customFormat="1" ht="60" x14ac:dyDescent="0.25">
      <c r="A19" s="16" t="s">
        <v>40</v>
      </c>
      <c r="B19" s="16" t="s">
        <v>41</v>
      </c>
      <c r="C19" s="10">
        <v>6000</v>
      </c>
      <c r="D19" s="28"/>
      <c r="E19" s="10"/>
      <c r="F19" s="10"/>
      <c r="G19" s="12"/>
      <c r="H19" s="12"/>
      <c r="I19" s="12"/>
      <c r="J19" s="12"/>
      <c r="K19" s="67">
        <f>SUM(C19:J19)</f>
        <v>6000</v>
      </c>
      <c r="L19" s="10">
        <v>300000</v>
      </c>
      <c r="M19" s="14"/>
      <c r="N19" s="26"/>
      <c r="O19" s="17" t="s">
        <v>13</v>
      </c>
      <c r="P19" s="17" t="s">
        <v>10</v>
      </c>
    </row>
    <row r="20" spans="1:16" ht="75" x14ac:dyDescent="0.25">
      <c r="A20" s="16" t="s">
        <v>42</v>
      </c>
      <c r="B20" s="16" t="s">
        <v>43</v>
      </c>
      <c r="C20" s="16"/>
      <c r="D20" s="10"/>
      <c r="E20" s="10"/>
      <c r="F20" s="10"/>
      <c r="G20" s="12"/>
      <c r="H20" s="12"/>
      <c r="I20" s="12"/>
      <c r="J20" s="12"/>
      <c r="K20" s="13"/>
      <c r="L20" s="10">
        <v>230000</v>
      </c>
      <c r="M20" s="14"/>
      <c r="N20" s="26"/>
      <c r="O20" s="17" t="s">
        <v>13</v>
      </c>
      <c r="P20" s="17" t="s">
        <v>10</v>
      </c>
    </row>
    <row r="21" spans="1:16" ht="30" x14ac:dyDescent="0.25">
      <c r="A21" s="16" t="s">
        <v>44</v>
      </c>
      <c r="B21" s="16" t="s">
        <v>45</v>
      </c>
      <c r="C21" s="10"/>
      <c r="D21" s="10"/>
      <c r="E21" s="10"/>
      <c r="F21" s="10"/>
      <c r="G21" s="12"/>
      <c r="H21" s="12"/>
      <c r="I21" s="12"/>
      <c r="J21" s="12"/>
      <c r="K21" s="13"/>
      <c r="L21" s="12">
        <v>100000</v>
      </c>
      <c r="M21" s="14"/>
      <c r="N21" s="26"/>
      <c r="O21" s="17" t="s">
        <v>13</v>
      </c>
      <c r="P21" s="17" t="s">
        <v>10</v>
      </c>
    </row>
    <row r="22" spans="1:16" s="20" customFormat="1" ht="135" customHeight="1" x14ac:dyDescent="0.25">
      <c r="A22" s="19" t="s">
        <v>46</v>
      </c>
      <c r="B22" s="16" t="s">
        <v>47</v>
      </c>
      <c r="C22" s="30">
        <v>100000</v>
      </c>
      <c r="D22" s="28"/>
      <c r="E22" s="30"/>
      <c r="F22" s="10"/>
      <c r="G22" s="10"/>
      <c r="H22" s="10"/>
      <c r="I22" s="10"/>
      <c r="J22" s="10"/>
      <c r="K22" s="13">
        <f t="shared" si="0"/>
        <v>100000</v>
      </c>
      <c r="L22" s="10">
        <v>550000</v>
      </c>
      <c r="M22" s="14"/>
      <c r="N22" s="14"/>
      <c r="O22" s="17" t="s">
        <v>13</v>
      </c>
      <c r="P22" s="17" t="s">
        <v>10</v>
      </c>
    </row>
    <row r="23" spans="1:16" s="20" customFormat="1" ht="29.45" customHeight="1" x14ac:dyDescent="0.25">
      <c r="A23" s="19" t="s">
        <v>48</v>
      </c>
      <c r="B23" s="16"/>
      <c r="C23" s="10">
        <v>150000</v>
      </c>
      <c r="D23" s="10"/>
      <c r="E23" s="10"/>
      <c r="F23" s="10"/>
      <c r="G23" s="10"/>
      <c r="H23" s="10"/>
      <c r="I23" s="10"/>
      <c r="J23" s="10"/>
      <c r="K23" s="13">
        <f t="shared" si="0"/>
        <v>150000</v>
      </c>
      <c r="L23" s="10"/>
      <c r="M23" s="26">
        <v>40000</v>
      </c>
      <c r="N23" s="26">
        <v>110000</v>
      </c>
      <c r="O23" s="31" t="s">
        <v>49</v>
      </c>
      <c r="P23" s="19" t="s">
        <v>50</v>
      </c>
    </row>
    <row r="24" spans="1:16" ht="41.25" customHeight="1" x14ac:dyDescent="0.25">
      <c r="A24" s="19" t="s">
        <v>51</v>
      </c>
      <c r="B24" s="16" t="s">
        <v>52</v>
      </c>
      <c r="C24" s="16"/>
      <c r="D24" s="10"/>
      <c r="E24" s="30"/>
      <c r="F24" s="10"/>
      <c r="G24" s="10"/>
      <c r="H24" s="10"/>
      <c r="I24" s="10"/>
      <c r="J24" s="10"/>
      <c r="K24" s="13"/>
      <c r="L24" s="10">
        <v>200000</v>
      </c>
      <c r="M24" s="14"/>
      <c r="N24" s="14"/>
      <c r="O24" s="17" t="s">
        <v>13</v>
      </c>
      <c r="P24" s="17" t="s">
        <v>10</v>
      </c>
    </row>
    <row r="25" spans="1:16" ht="33" customHeight="1" x14ac:dyDescent="0.25">
      <c r="A25" s="19" t="s">
        <v>53</v>
      </c>
      <c r="B25" s="16" t="s">
        <v>54</v>
      </c>
      <c r="C25" s="16"/>
      <c r="D25" s="30"/>
      <c r="E25" s="10"/>
      <c r="F25" s="10"/>
      <c r="G25" s="10"/>
      <c r="H25" s="10"/>
      <c r="I25" s="10"/>
      <c r="J25" s="10"/>
      <c r="K25" s="13"/>
      <c r="L25" s="10">
        <v>80000</v>
      </c>
      <c r="M25" s="14"/>
      <c r="N25" s="14"/>
      <c r="O25" s="17" t="s">
        <v>13</v>
      </c>
      <c r="P25" s="17" t="s">
        <v>10</v>
      </c>
    </row>
    <row r="26" spans="1:16" ht="48.75" customHeight="1" x14ac:dyDescent="0.25">
      <c r="A26" s="19" t="s">
        <v>172</v>
      </c>
      <c r="B26" s="16" t="s">
        <v>173</v>
      </c>
      <c r="C26" s="16"/>
      <c r="D26" s="30"/>
      <c r="E26" s="10" t="s">
        <v>9</v>
      </c>
      <c r="F26" s="10"/>
      <c r="G26" s="10"/>
      <c r="H26" s="10"/>
      <c r="I26" s="10"/>
      <c r="J26" s="10"/>
      <c r="K26" s="13"/>
      <c r="L26" s="10"/>
      <c r="M26" s="14"/>
      <c r="N26" s="14"/>
      <c r="O26" s="17"/>
      <c r="P26" s="19" t="s">
        <v>25</v>
      </c>
    </row>
    <row r="27" spans="1:16" ht="79.5" customHeight="1" x14ac:dyDescent="0.25">
      <c r="A27" s="19" t="s">
        <v>174</v>
      </c>
      <c r="B27" s="16"/>
      <c r="C27" s="16"/>
      <c r="D27" s="30" t="s">
        <v>9</v>
      </c>
      <c r="E27" s="10"/>
      <c r="F27" s="10"/>
      <c r="G27" s="10"/>
      <c r="H27" s="10"/>
      <c r="I27" s="10"/>
      <c r="J27" s="10"/>
      <c r="K27" s="13"/>
      <c r="L27" s="10"/>
      <c r="M27" s="14"/>
      <c r="N27" s="14"/>
      <c r="O27" s="17"/>
      <c r="P27" s="19" t="s">
        <v>25</v>
      </c>
    </row>
    <row r="28" spans="1:16" ht="60" x14ac:dyDescent="0.25">
      <c r="A28" s="19" t="s">
        <v>55</v>
      </c>
      <c r="B28" s="16" t="s">
        <v>56</v>
      </c>
      <c r="C28" s="30" t="s">
        <v>9</v>
      </c>
      <c r="D28" s="30" t="s">
        <v>9</v>
      </c>
      <c r="E28" s="10"/>
      <c r="F28" s="10"/>
      <c r="G28" s="10"/>
      <c r="H28" s="10"/>
      <c r="I28" s="10"/>
      <c r="J28" s="10"/>
      <c r="K28" s="13"/>
      <c r="L28" s="10"/>
      <c r="M28" s="14"/>
      <c r="N28" s="14"/>
      <c r="O28" s="17"/>
      <c r="P28" s="19" t="s">
        <v>25</v>
      </c>
    </row>
    <row r="29" spans="1:16" ht="30" customHeight="1" x14ac:dyDescent="0.25">
      <c r="A29" s="21" t="s">
        <v>57</v>
      </c>
      <c r="B29" s="22"/>
      <c r="C29" s="32"/>
      <c r="D29" s="32"/>
      <c r="E29" s="32"/>
      <c r="F29" s="32"/>
      <c r="G29" s="32"/>
      <c r="H29" s="32"/>
      <c r="I29" s="32"/>
      <c r="J29" s="32"/>
      <c r="K29" s="24"/>
      <c r="L29" s="32"/>
      <c r="M29" s="25"/>
      <c r="N29" s="25"/>
      <c r="O29" s="33"/>
      <c r="P29" s="33"/>
    </row>
    <row r="30" spans="1:16" ht="30" x14ac:dyDescent="0.25">
      <c r="A30" s="8" t="s">
        <v>58</v>
      </c>
      <c r="B30" s="34" t="s">
        <v>59</v>
      </c>
      <c r="C30" s="10">
        <v>26000</v>
      </c>
      <c r="D30" s="10"/>
      <c r="E30" s="10"/>
      <c r="F30" s="10"/>
      <c r="G30" s="10"/>
      <c r="H30" s="10"/>
      <c r="I30" s="10"/>
      <c r="J30" s="10"/>
      <c r="K30" s="13">
        <f t="shared" si="0"/>
        <v>26000</v>
      </c>
      <c r="L30" s="10"/>
      <c r="M30" s="14"/>
      <c r="N30" s="14"/>
      <c r="O30" s="17" t="s">
        <v>13</v>
      </c>
      <c r="P30" s="17" t="s">
        <v>10</v>
      </c>
    </row>
    <row r="31" spans="1:16" ht="30" x14ac:dyDescent="0.25">
      <c r="A31" s="8" t="s">
        <v>60</v>
      </c>
      <c r="B31" s="34" t="s">
        <v>59</v>
      </c>
      <c r="C31" s="10">
        <v>13000</v>
      </c>
      <c r="D31" s="10"/>
      <c r="E31" s="10"/>
      <c r="F31" s="10"/>
      <c r="G31" s="30"/>
      <c r="H31" s="30"/>
      <c r="I31" s="30"/>
      <c r="J31" s="30"/>
      <c r="K31" s="13">
        <f t="shared" si="0"/>
        <v>13000</v>
      </c>
      <c r="L31" s="30"/>
      <c r="M31" s="14"/>
      <c r="N31" s="26"/>
      <c r="O31" s="17" t="s">
        <v>13</v>
      </c>
      <c r="P31" s="17" t="s">
        <v>10</v>
      </c>
    </row>
    <row r="32" spans="1:16" ht="43.5" customHeight="1" x14ac:dyDescent="0.25">
      <c r="A32" s="8" t="s">
        <v>61</v>
      </c>
      <c r="B32" s="8" t="s">
        <v>62</v>
      </c>
      <c r="C32" s="10"/>
      <c r="D32" s="10"/>
      <c r="E32" s="10"/>
      <c r="F32" s="10"/>
      <c r="G32" s="30"/>
      <c r="H32" s="30"/>
      <c r="I32" s="30"/>
      <c r="J32" s="30"/>
      <c r="K32" s="13"/>
      <c r="L32" s="30" t="s">
        <v>9</v>
      </c>
      <c r="M32" s="14"/>
      <c r="N32" s="26"/>
      <c r="O32" s="17"/>
      <c r="P32" s="17" t="s">
        <v>10</v>
      </c>
    </row>
    <row r="33" spans="1:16" ht="30" x14ac:dyDescent="0.25">
      <c r="A33" s="8" t="s">
        <v>176</v>
      </c>
      <c r="B33" s="16" t="s">
        <v>177</v>
      </c>
      <c r="C33" s="16"/>
      <c r="D33" s="10"/>
      <c r="E33" s="10"/>
      <c r="F33" s="10"/>
      <c r="G33" s="12"/>
      <c r="H33" s="12"/>
      <c r="I33" s="17"/>
      <c r="J33" s="17"/>
      <c r="K33" s="13"/>
      <c r="L33" s="12" t="s">
        <v>9</v>
      </c>
      <c r="M33" s="14"/>
      <c r="N33" s="14"/>
      <c r="O33" s="17" t="s">
        <v>13</v>
      </c>
      <c r="P33" s="17" t="s">
        <v>10</v>
      </c>
    </row>
    <row r="34" spans="1:16" ht="45" x14ac:dyDescent="0.25">
      <c r="A34" s="18" t="s">
        <v>63</v>
      </c>
      <c r="B34" s="16" t="s">
        <v>64</v>
      </c>
      <c r="C34" s="10" t="s">
        <v>9</v>
      </c>
      <c r="D34" s="10"/>
      <c r="E34" s="10"/>
      <c r="F34" s="10"/>
      <c r="G34" s="12"/>
      <c r="H34" s="12"/>
      <c r="I34" s="12"/>
      <c r="J34" s="12"/>
      <c r="K34" s="13"/>
      <c r="L34" s="12"/>
      <c r="M34" s="14"/>
      <c r="N34" s="14"/>
      <c r="O34" s="17"/>
      <c r="P34" s="17" t="s">
        <v>10</v>
      </c>
    </row>
    <row r="35" spans="1:16" ht="35.25" customHeight="1" x14ac:dyDescent="0.25">
      <c r="A35" s="21" t="s">
        <v>66</v>
      </c>
      <c r="B35" s="22"/>
      <c r="C35" s="32"/>
      <c r="D35" s="32"/>
      <c r="E35" s="32"/>
      <c r="F35" s="32"/>
      <c r="G35" s="23"/>
      <c r="H35" s="23"/>
      <c r="I35" s="23"/>
      <c r="J35" s="23"/>
      <c r="K35" s="24"/>
      <c r="L35" s="23"/>
      <c r="M35" s="25"/>
      <c r="N35" s="25"/>
      <c r="O35" s="33"/>
      <c r="P35" s="33"/>
    </row>
    <row r="36" spans="1:16" ht="50.45" customHeight="1" x14ac:dyDescent="0.25">
      <c r="A36" s="35" t="s">
        <v>67</v>
      </c>
      <c r="B36" s="16" t="s">
        <v>68</v>
      </c>
      <c r="C36" s="10" t="s">
        <v>9</v>
      </c>
      <c r="D36" s="10" t="s">
        <v>9</v>
      </c>
      <c r="E36" s="10" t="s">
        <v>9</v>
      </c>
      <c r="F36" s="10" t="s">
        <v>9</v>
      </c>
      <c r="G36" s="12" t="s">
        <v>9</v>
      </c>
      <c r="H36" s="12" t="s">
        <v>9</v>
      </c>
      <c r="I36" s="12" t="s">
        <v>9</v>
      </c>
      <c r="J36" s="12" t="s">
        <v>9</v>
      </c>
      <c r="K36" s="13"/>
      <c r="L36" s="12" t="s">
        <v>9</v>
      </c>
      <c r="M36" s="14"/>
      <c r="N36" s="14"/>
      <c r="O36" s="17"/>
      <c r="P36" s="17" t="s">
        <v>69</v>
      </c>
    </row>
    <row r="37" spans="1:16" s="20" customFormat="1" ht="52.9" customHeight="1" x14ac:dyDescent="0.25">
      <c r="A37" s="19" t="s">
        <v>70</v>
      </c>
      <c r="B37" s="16" t="s">
        <v>71</v>
      </c>
      <c r="C37" s="12">
        <v>10000</v>
      </c>
      <c r="D37" s="12"/>
      <c r="E37" s="12"/>
      <c r="F37" s="12"/>
      <c r="G37" s="12">
        <v>50000</v>
      </c>
      <c r="H37" s="12"/>
      <c r="I37" s="12"/>
      <c r="J37" s="12"/>
      <c r="K37" s="13">
        <f t="shared" si="0"/>
        <v>60000</v>
      </c>
      <c r="L37" s="12"/>
      <c r="M37" s="14"/>
      <c r="N37" s="14"/>
      <c r="O37" s="17" t="s">
        <v>13</v>
      </c>
      <c r="P37" s="17" t="s">
        <v>10</v>
      </c>
    </row>
    <row r="38" spans="1:16" s="20" customFormat="1" ht="75" customHeight="1" x14ac:dyDescent="0.25">
      <c r="A38" s="19" t="s">
        <v>72</v>
      </c>
      <c r="B38" s="16" t="s">
        <v>73</v>
      </c>
      <c r="C38" s="12">
        <v>30000</v>
      </c>
      <c r="D38" s="12"/>
      <c r="E38" s="12"/>
      <c r="F38" s="12"/>
      <c r="G38" s="12"/>
      <c r="H38" s="12"/>
      <c r="I38" s="12"/>
      <c r="J38" s="12"/>
      <c r="K38" s="13">
        <f t="shared" si="0"/>
        <v>30000</v>
      </c>
      <c r="L38" s="12"/>
      <c r="M38" s="14">
        <v>3000</v>
      </c>
      <c r="N38" s="14">
        <v>27000</v>
      </c>
      <c r="O38" s="17" t="s">
        <v>74</v>
      </c>
      <c r="P38" s="17" t="s">
        <v>10</v>
      </c>
    </row>
    <row r="39" spans="1:16" ht="61.5" customHeight="1" x14ac:dyDescent="0.25">
      <c r="A39" s="19" t="s">
        <v>75</v>
      </c>
      <c r="B39" s="16" t="s">
        <v>76</v>
      </c>
      <c r="C39" s="10" t="s">
        <v>9</v>
      </c>
      <c r="D39" s="10"/>
      <c r="E39" s="10"/>
      <c r="F39" s="10"/>
      <c r="G39" s="12"/>
      <c r="H39" s="12"/>
      <c r="I39" s="12"/>
      <c r="J39" s="12"/>
      <c r="K39" s="13"/>
      <c r="L39" s="12"/>
      <c r="M39" s="14"/>
      <c r="N39" s="14"/>
      <c r="O39" s="17"/>
      <c r="P39" s="17" t="s">
        <v>10</v>
      </c>
    </row>
    <row r="40" spans="1:16" ht="30" x14ac:dyDescent="0.25">
      <c r="A40" s="8" t="s">
        <v>77</v>
      </c>
      <c r="B40" s="16" t="s">
        <v>78</v>
      </c>
      <c r="C40" s="16"/>
      <c r="D40" s="10"/>
      <c r="E40" s="10"/>
      <c r="F40" s="10"/>
      <c r="G40" s="12"/>
      <c r="H40" s="12"/>
      <c r="I40" s="17"/>
      <c r="J40" s="17"/>
      <c r="K40" s="13"/>
      <c r="L40" s="12">
        <v>350000</v>
      </c>
      <c r="M40" s="14"/>
      <c r="N40" s="14"/>
      <c r="O40" s="17" t="s">
        <v>79</v>
      </c>
      <c r="P40" s="17" t="s">
        <v>10</v>
      </c>
    </row>
    <row r="41" spans="1:16" ht="60" x14ac:dyDescent="0.25">
      <c r="A41" s="8" t="s">
        <v>80</v>
      </c>
      <c r="B41" s="16" t="s">
        <v>81</v>
      </c>
      <c r="C41" s="16"/>
      <c r="D41" s="10"/>
      <c r="E41" s="10"/>
      <c r="F41" s="10"/>
      <c r="G41" s="12"/>
      <c r="H41" s="12"/>
      <c r="I41" s="17"/>
      <c r="J41" s="17"/>
      <c r="K41" s="13"/>
      <c r="L41" s="12">
        <v>100000</v>
      </c>
      <c r="M41" s="14"/>
      <c r="N41" s="14"/>
      <c r="O41" s="17" t="s">
        <v>79</v>
      </c>
      <c r="P41" s="17" t="s">
        <v>10</v>
      </c>
    </row>
    <row r="42" spans="1:16" ht="30" x14ac:dyDescent="0.25">
      <c r="A42" s="8" t="s">
        <v>175</v>
      </c>
      <c r="B42" s="16" t="s">
        <v>82</v>
      </c>
      <c r="C42" s="10" t="s">
        <v>9</v>
      </c>
      <c r="D42" s="10"/>
      <c r="E42" s="10"/>
      <c r="F42" s="10"/>
      <c r="G42" s="12"/>
      <c r="H42" s="12"/>
      <c r="I42" s="12"/>
      <c r="J42" s="12"/>
      <c r="K42" s="13"/>
      <c r="L42" s="12"/>
      <c r="M42" s="14"/>
      <c r="N42" s="14"/>
      <c r="O42" s="17"/>
      <c r="P42" s="17" t="s">
        <v>10</v>
      </c>
    </row>
    <row r="43" spans="1:16" ht="45" x14ac:dyDescent="0.25">
      <c r="A43" s="8" t="s">
        <v>83</v>
      </c>
      <c r="B43" s="16"/>
      <c r="C43" s="10" t="s">
        <v>9</v>
      </c>
      <c r="D43" s="10"/>
      <c r="E43" s="10"/>
      <c r="F43" s="10"/>
      <c r="G43" s="12"/>
      <c r="H43" s="12"/>
      <c r="I43" s="12"/>
      <c r="J43" s="12"/>
      <c r="K43" s="13"/>
      <c r="L43" s="12"/>
      <c r="M43" s="14"/>
      <c r="N43" s="14"/>
      <c r="O43" s="17"/>
      <c r="P43" s="17" t="s">
        <v>10</v>
      </c>
    </row>
    <row r="44" spans="1:16" ht="33.75" customHeight="1" x14ac:dyDescent="0.25">
      <c r="A44" s="21" t="s">
        <v>84</v>
      </c>
      <c r="B44" s="22"/>
      <c r="C44" s="32"/>
      <c r="D44" s="32"/>
      <c r="E44" s="32"/>
      <c r="F44" s="32"/>
      <c r="G44" s="23"/>
      <c r="H44" s="23"/>
      <c r="I44" s="23"/>
      <c r="J44" s="23"/>
      <c r="K44" s="24"/>
      <c r="L44" s="23"/>
      <c r="M44" s="25"/>
      <c r="N44" s="25"/>
      <c r="O44" s="33"/>
      <c r="P44" s="33"/>
    </row>
    <row r="45" spans="1:16" ht="43.15" customHeight="1" x14ac:dyDescent="0.25">
      <c r="A45" s="8" t="s">
        <v>85</v>
      </c>
      <c r="B45" s="16" t="s">
        <v>86</v>
      </c>
      <c r="C45" s="10"/>
      <c r="D45" s="10" t="s">
        <v>9</v>
      </c>
      <c r="E45" s="10"/>
      <c r="F45" s="10"/>
      <c r="G45" s="12"/>
      <c r="H45" s="12"/>
      <c r="I45" s="12"/>
      <c r="J45" s="12"/>
      <c r="K45" s="13"/>
      <c r="L45" s="12"/>
      <c r="M45" s="14"/>
      <c r="N45" s="14"/>
      <c r="O45" s="17"/>
      <c r="P45" s="19" t="s">
        <v>25</v>
      </c>
    </row>
    <row r="46" spans="1:16" ht="57.6" customHeight="1" x14ac:dyDescent="0.25">
      <c r="A46" s="16" t="s">
        <v>87</v>
      </c>
      <c r="B46" s="16" t="s">
        <v>88</v>
      </c>
      <c r="C46" s="10" t="s">
        <v>9</v>
      </c>
      <c r="D46" s="10"/>
      <c r="E46" s="10"/>
      <c r="F46" s="10"/>
      <c r="G46" s="12"/>
      <c r="H46" s="12"/>
      <c r="I46" s="12"/>
      <c r="J46" s="12"/>
      <c r="K46" s="13"/>
      <c r="L46" s="12"/>
      <c r="M46" s="14"/>
      <c r="N46" s="14"/>
      <c r="O46" s="17"/>
      <c r="P46" s="19" t="s">
        <v>89</v>
      </c>
    </row>
    <row r="47" spans="1:16" s="20" customFormat="1" ht="45" x14ac:dyDescent="0.25">
      <c r="A47" s="16" t="s">
        <v>90</v>
      </c>
      <c r="B47" s="16" t="s">
        <v>91</v>
      </c>
      <c r="C47" s="10">
        <v>63400</v>
      </c>
      <c r="D47" s="10"/>
      <c r="E47" s="10"/>
      <c r="F47" s="10"/>
      <c r="G47" s="12"/>
      <c r="H47" s="12"/>
      <c r="I47" s="12"/>
      <c r="J47" s="12"/>
      <c r="K47" s="13">
        <f t="shared" si="0"/>
        <v>63400</v>
      </c>
      <c r="L47" s="12" t="s">
        <v>9</v>
      </c>
      <c r="M47" s="14"/>
      <c r="N47" s="14">
        <v>63400</v>
      </c>
      <c r="O47" s="36" t="s">
        <v>92</v>
      </c>
      <c r="P47" s="17" t="s">
        <v>10</v>
      </c>
    </row>
    <row r="48" spans="1:16" s="20" customFormat="1" ht="30" x14ac:dyDescent="0.25">
      <c r="A48" s="16" t="s">
        <v>93</v>
      </c>
      <c r="B48" s="16"/>
      <c r="C48" s="10">
        <v>7935</v>
      </c>
      <c r="D48" s="10"/>
      <c r="E48" s="10"/>
      <c r="F48" s="10"/>
      <c r="G48" s="12"/>
      <c r="H48" s="12"/>
      <c r="I48" s="12"/>
      <c r="J48" s="12"/>
      <c r="K48" s="13">
        <f t="shared" si="0"/>
        <v>7935</v>
      </c>
      <c r="L48" s="12"/>
      <c r="M48" s="14"/>
      <c r="N48" s="14"/>
      <c r="O48" s="36"/>
      <c r="P48" s="17"/>
    </row>
    <row r="49" spans="1:16" ht="25.5" customHeight="1" x14ac:dyDescent="0.25">
      <c r="A49" s="21" t="s">
        <v>94</v>
      </c>
      <c r="B49" s="22"/>
      <c r="C49" s="32"/>
      <c r="D49" s="32"/>
      <c r="E49" s="32"/>
      <c r="F49" s="32"/>
      <c r="G49" s="23"/>
      <c r="H49" s="23"/>
      <c r="I49" s="23"/>
      <c r="J49" s="23"/>
      <c r="K49" s="24"/>
      <c r="L49" s="23"/>
      <c r="M49" s="25"/>
      <c r="N49" s="25"/>
      <c r="O49" s="33"/>
      <c r="P49" s="33"/>
    </row>
    <row r="50" spans="1:16" s="20" customFormat="1" ht="24" customHeight="1" x14ac:dyDescent="0.25">
      <c r="A50" s="8" t="s">
        <v>95</v>
      </c>
      <c r="B50" s="16" t="s">
        <v>96</v>
      </c>
      <c r="C50" s="10">
        <v>340850</v>
      </c>
      <c r="D50" s="10">
        <v>110000</v>
      </c>
      <c r="E50" s="10"/>
      <c r="F50" s="10"/>
      <c r="G50" s="10"/>
      <c r="H50" s="10">
        <v>280000</v>
      </c>
      <c r="I50" s="10">
        <v>270000</v>
      </c>
      <c r="J50" s="10">
        <v>560000</v>
      </c>
      <c r="K50" s="13">
        <f t="shared" si="0"/>
        <v>1560850</v>
      </c>
      <c r="L50" s="10" t="s">
        <v>9</v>
      </c>
      <c r="M50" s="14"/>
      <c r="N50" s="14"/>
      <c r="O50" s="17" t="s">
        <v>13</v>
      </c>
      <c r="P50" s="17" t="s">
        <v>97</v>
      </c>
    </row>
    <row r="51" spans="1:16" s="20" customFormat="1" ht="35.450000000000003" customHeight="1" x14ac:dyDescent="0.25">
      <c r="A51" s="8" t="s">
        <v>98</v>
      </c>
      <c r="B51" s="16" t="s">
        <v>99</v>
      </c>
      <c r="C51" s="10">
        <v>44000</v>
      </c>
      <c r="D51" s="10"/>
      <c r="E51" s="10"/>
      <c r="F51" s="10"/>
      <c r="G51" s="12"/>
      <c r="H51" s="12"/>
      <c r="I51" s="12"/>
      <c r="J51" s="12"/>
      <c r="K51" s="13">
        <f t="shared" si="0"/>
        <v>44000</v>
      </c>
      <c r="L51" s="12">
        <v>730000</v>
      </c>
      <c r="M51" s="26">
        <v>255500</v>
      </c>
      <c r="N51" s="26">
        <v>474500</v>
      </c>
      <c r="O51" s="17" t="s">
        <v>39</v>
      </c>
      <c r="P51" s="17" t="s">
        <v>10</v>
      </c>
    </row>
    <row r="52" spans="1:16" ht="45" x14ac:dyDescent="0.25">
      <c r="A52" s="8" t="s">
        <v>100</v>
      </c>
      <c r="B52" s="16" t="s">
        <v>101</v>
      </c>
      <c r="C52" s="10"/>
      <c r="D52" s="10"/>
      <c r="E52" s="10"/>
      <c r="F52" s="10"/>
      <c r="G52" s="12"/>
      <c r="H52" s="12"/>
      <c r="I52" s="12"/>
      <c r="J52" s="12"/>
      <c r="K52" s="13"/>
      <c r="L52" s="12">
        <v>840000</v>
      </c>
      <c r="M52" s="14"/>
      <c r="N52" s="26"/>
      <c r="O52" s="17" t="s">
        <v>39</v>
      </c>
      <c r="P52" s="17" t="s">
        <v>10</v>
      </c>
    </row>
    <row r="53" spans="1:16" ht="46.15" customHeight="1" x14ac:dyDescent="0.25">
      <c r="A53" s="8" t="s">
        <v>102</v>
      </c>
      <c r="B53" s="16" t="s">
        <v>103</v>
      </c>
      <c r="C53" s="30">
        <v>30000</v>
      </c>
      <c r="D53" s="10"/>
      <c r="E53" s="10"/>
      <c r="F53" s="10"/>
      <c r="G53" s="12"/>
      <c r="H53" s="12"/>
      <c r="I53" s="12"/>
      <c r="J53" s="12"/>
      <c r="K53" s="13">
        <f t="shared" si="0"/>
        <v>30000</v>
      </c>
      <c r="L53" s="12" t="s">
        <v>9</v>
      </c>
      <c r="M53" s="14"/>
      <c r="N53" s="14"/>
      <c r="O53" s="17" t="s">
        <v>13</v>
      </c>
      <c r="P53" s="19" t="s">
        <v>21</v>
      </c>
    </row>
    <row r="54" spans="1:16" ht="40.5" customHeight="1" x14ac:dyDescent="0.25">
      <c r="A54" s="18" t="s">
        <v>104</v>
      </c>
      <c r="B54" s="16"/>
      <c r="C54" s="10"/>
      <c r="D54" s="10" t="s">
        <v>9</v>
      </c>
      <c r="E54" s="10"/>
      <c r="F54" s="10"/>
      <c r="G54" s="37"/>
      <c r="H54" s="37"/>
      <c r="I54" s="37"/>
      <c r="J54" s="37"/>
      <c r="K54" s="13"/>
      <c r="L54" s="37"/>
      <c r="M54" s="38"/>
      <c r="N54" s="38"/>
      <c r="O54" s="17"/>
      <c r="P54" s="17" t="s">
        <v>10</v>
      </c>
    </row>
    <row r="55" spans="1:16" ht="52.15" customHeight="1" x14ac:dyDescent="0.25">
      <c r="A55" s="19" t="s">
        <v>105</v>
      </c>
      <c r="B55" s="16" t="s">
        <v>106</v>
      </c>
      <c r="C55" s="10" t="s">
        <v>9</v>
      </c>
      <c r="D55" s="10" t="s">
        <v>9</v>
      </c>
      <c r="E55" s="10" t="s">
        <v>9</v>
      </c>
      <c r="F55" s="10"/>
      <c r="G55" s="37"/>
      <c r="H55" s="37"/>
      <c r="I55" s="37"/>
      <c r="J55" s="37"/>
      <c r="K55" s="13"/>
      <c r="L55" s="37"/>
      <c r="M55" s="38"/>
      <c r="N55" s="38"/>
      <c r="O55" s="17"/>
      <c r="P55" s="17" t="s">
        <v>97</v>
      </c>
    </row>
    <row r="56" spans="1:16" s="39" customFormat="1" ht="60" x14ac:dyDescent="0.25">
      <c r="A56" s="19" t="s">
        <v>107</v>
      </c>
      <c r="B56" s="16" t="s">
        <v>108</v>
      </c>
      <c r="C56" s="10" t="s">
        <v>9</v>
      </c>
      <c r="D56" s="10" t="s">
        <v>9</v>
      </c>
      <c r="E56" s="10" t="s">
        <v>9</v>
      </c>
      <c r="F56" s="10" t="s">
        <v>9</v>
      </c>
      <c r="G56" s="37" t="s">
        <v>9</v>
      </c>
      <c r="H56" s="37" t="s">
        <v>9</v>
      </c>
      <c r="I56" s="37" t="s">
        <v>9</v>
      </c>
      <c r="J56" s="37" t="s">
        <v>9</v>
      </c>
      <c r="K56" s="13"/>
      <c r="L56" s="37" t="s">
        <v>9</v>
      </c>
      <c r="M56" s="38"/>
      <c r="N56" s="38"/>
      <c r="O56" s="17"/>
      <c r="P56" s="17" t="s">
        <v>10</v>
      </c>
    </row>
    <row r="57" spans="1:16" ht="30" x14ac:dyDescent="0.25">
      <c r="A57" s="19" t="s">
        <v>109</v>
      </c>
      <c r="B57" s="16" t="s">
        <v>110</v>
      </c>
      <c r="C57" s="10" t="s">
        <v>9</v>
      </c>
      <c r="D57" s="10" t="s">
        <v>9</v>
      </c>
      <c r="E57" s="10" t="s">
        <v>9</v>
      </c>
      <c r="F57" s="10" t="s">
        <v>9</v>
      </c>
      <c r="G57" s="37" t="s">
        <v>9</v>
      </c>
      <c r="H57" s="37" t="s">
        <v>9</v>
      </c>
      <c r="I57" s="37" t="s">
        <v>9</v>
      </c>
      <c r="J57" s="37" t="s">
        <v>9</v>
      </c>
      <c r="K57" s="13"/>
      <c r="L57" s="37" t="s">
        <v>9</v>
      </c>
      <c r="M57" s="38"/>
      <c r="N57" s="38"/>
      <c r="O57" s="17"/>
      <c r="P57" s="19" t="s">
        <v>111</v>
      </c>
    </row>
    <row r="58" spans="1:16" ht="75" x14ac:dyDescent="0.25">
      <c r="A58" s="19" t="s">
        <v>112</v>
      </c>
      <c r="B58" s="16" t="s">
        <v>113</v>
      </c>
      <c r="C58" s="11">
        <v>140000</v>
      </c>
      <c r="D58" s="11">
        <v>140000</v>
      </c>
      <c r="E58" s="11">
        <v>140000</v>
      </c>
      <c r="F58" s="11">
        <v>140000</v>
      </c>
      <c r="G58" s="11">
        <v>140000</v>
      </c>
      <c r="H58" s="11">
        <v>140000</v>
      </c>
      <c r="I58" s="11">
        <v>140000</v>
      </c>
      <c r="J58" s="11">
        <v>140000</v>
      </c>
      <c r="K58" s="68">
        <f t="shared" si="0"/>
        <v>1120000</v>
      </c>
      <c r="L58" s="11" t="s">
        <v>9</v>
      </c>
      <c r="M58" s="11">
        <v>560000</v>
      </c>
      <c r="N58" s="11">
        <v>560000</v>
      </c>
      <c r="O58" s="17" t="s">
        <v>114</v>
      </c>
      <c r="P58" s="19" t="s">
        <v>115</v>
      </c>
    </row>
    <row r="59" spans="1:16" ht="30" x14ac:dyDescent="0.25">
      <c r="A59" s="19" t="s">
        <v>116</v>
      </c>
      <c r="B59" s="16" t="s">
        <v>117</v>
      </c>
      <c r="C59" s="10" t="s">
        <v>9</v>
      </c>
      <c r="D59" s="10" t="s">
        <v>9</v>
      </c>
      <c r="E59" s="10" t="s">
        <v>9</v>
      </c>
      <c r="F59" s="10" t="s">
        <v>9</v>
      </c>
      <c r="G59" s="37" t="s">
        <v>9</v>
      </c>
      <c r="H59" s="37" t="s">
        <v>9</v>
      </c>
      <c r="I59" s="37" t="s">
        <v>9</v>
      </c>
      <c r="J59" s="37" t="s">
        <v>9</v>
      </c>
      <c r="K59" s="13"/>
      <c r="L59" s="37" t="s">
        <v>9</v>
      </c>
      <c r="M59" s="38"/>
      <c r="N59" s="38"/>
      <c r="O59" s="17"/>
      <c r="P59" s="17" t="s">
        <v>10</v>
      </c>
    </row>
    <row r="60" spans="1:16" ht="30" x14ac:dyDescent="0.25">
      <c r="A60" s="19" t="s">
        <v>118</v>
      </c>
      <c r="B60" s="16" t="s">
        <v>119</v>
      </c>
      <c r="C60" s="28"/>
      <c r="D60" s="10"/>
      <c r="E60" s="10"/>
      <c r="F60" s="10"/>
      <c r="G60" s="37"/>
      <c r="H60" s="37"/>
      <c r="I60" s="37"/>
      <c r="J60" s="37"/>
      <c r="K60" s="13"/>
      <c r="L60" s="10">
        <v>100000</v>
      </c>
      <c r="M60" s="69">
        <v>50000</v>
      </c>
      <c r="N60" s="69">
        <v>50000</v>
      </c>
      <c r="O60" s="17" t="s">
        <v>120</v>
      </c>
      <c r="P60" s="19" t="s">
        <v>115</v>
      </c>
    </row>
    <row r="61" spans="1:16" s="20" customFormat="1" ht="45" x14ac:dyDescent="0.25">
      <c r="A61" s="19" t="s">
        <v>121</v>
      </c>
      <c r="B61" s="16" t="s">
        <v>122</v>
      </c>
      <c r="C61" s="10">
        <v>53000</v>
      </c>
      <c r="D61" s="10"/>
      <c r="E61" s="10"/>
      <c r="F61" s="10"/>
      <c r="G61" s="37"/>
      <c r="H61" s="37"/>
      <c r="I61" s="37"/>
      <c r="J61" s="37"/>
      <c r="K61" s="13">
        <f t="shared" si="0"/>
        <v>53000</v>
      </c>
      <c r="L61" s="37"/>
      <c r="M61" s="38"/>
      <c r="N61" s="38"/>
      <c r="O61" s="17" t="s">
        <v>13</v>
      </c>
      <c r="P61" s="17" t="s">
        <v>10</v>
      </c>
    </row>
    <row r="62" spans="1:16" ht="22.15" customHeight="1" x14ac:dyDescent="0.25">
      <c r="A62" s="19" t="s">
        <v>123</v>
      </c>
      <c r="B62" s="16" t="s">
        <v>124</v>
      </c>
      <c r="C62" s="10"/>
      <c r="D62" s="28"/>
      <c r="E62" s="10"/>
      <c r="F62" s="10"/>
      <c r="G62" s="37"/>
      <c r="H62" s="37"/>
      <c r="I62" s="37"/>
      <c r="J62" s="37"/>
      <c r="K62" s="13"/>
      <c r="L62" s="10">
        <v>15000</v>
      </c>
      <c r="M62" s="38"/>
      <c r="N62" s="38"/>
      <c r="O62" s="17" t="s">
        <v>13</v>
      </c>
      <c r="P62" s="19" t="s">
        <v>115</v>
      </c>
    </row>
    <row r="63" spans="1:16" s="20" customFormat="1" ht="60" x14ac:dyDescent="0.25">
      <c r="A63" s="19" t="s">
        <v>125</v>
      </c>
      <c r="B63" s="16" t="s">
        <v>126</v>
      </c>
      <c r="C63" s="10">
        <v>20000</v>
      </c>
      <c r="D63" s="10"/>
      <c r="E63" s="10"/>
      <c r="F63" s="10"/>
      <c r="G63" s="37"/>
      <c r="H63" s="37"/>
      <c r="I63" s="37"/>
      <c r="J63" s="37"/>
      <c r="K63" s="13">
        <f t="shared" si="0"/>
        <v>20000</v>
      </c>
      <c r="L63" s="37"/>
      <c r="M63" s="38"/>
      <c r="N63" s="38"/>
      <c r="O63" s="17" t="s">
        <v>13</v>
      </c>
      <c r="P63" s="17" t="s">
        <v>10</v>
      </c>
    </row>
    <row r="64" spans="1:16" ht="45" x14ac:dyDescent="0.25">
      <c r="A64" s="19" t="s">
        <v>127</v>
      </c>
      <c r="B64" s="16" t="s">
        <v>128</v>
      </c>
      <c r="C64" s="10"/>
      <c r="D64" s="10"/>
      <c r="E64" s="10"/>
      <c r="F64" s="10" t="s">
        <v>9</v>
      </c>
      <c r="G64" s="37"/>
      <c r="H64" s="37"/>
      <c r="I64" s="37"/>
      <c r="J64" s="37"/>
      <c r="K64" s="13"/>
      <c r="L64" s="37"/>
      <c r="M64" s="38"/>
      <c r="N64" s="38"/>
      <c r="O64" s="17"/>
      <c r="P64" s="19" t="s">
        <v>129</v>
      </c>
    </row>
    <row r="65" spans="1:16" ht="150" x14ac:dyDescent="0.25">
      <c r="A65" s="35" t="s">
        <v>130</v>
      </c>
      <c r="B65" s="16" t="s">
        <v>131</v>
      </c>
      <c r="C65" s="10" t="s">
        <v>9</v>
      </c>
      <c r="D65" s="10" t="s">
        <v>9</v>
      </c>
      <c r="E65" s="10" t="s">
        <v>9</v>
      </c>
      <c r="F65" s="10"/>
      <c r="G65" s="37"/>
      <c r="H65" s="37"/>
      <c r="I65" s="37"/>
      <c r="J65" s="37"/>
      <c r="K65" s="13"/>
      <c r="L65" s="37"/>
      <c r="M65" s="38"/>
      <c r="N65" s="38"/>
      <c r="O65" s="17"/>
      <c r="P65" s="17" t="s">
        <v>10</v>
      </c>
    </row>
    <row r="66" spans="1:16" ht="33.75" customHeight="1" x14ac:dyDescent="0.25">
      <c r="A66" s="19" t="s">
        <v>132</v>
      </c>
      <c r="B66" s="16" t="s">
        <v>133</v>
      </c>
      <c r="C66" s="10">
        <v>10000</v>
      </c>
      <c r="D66" s="10">
        <v>10000</v>
      </c>
      <c r="E66" s="10">
        <v>10000</v>
      </c>
      <c r="F66" s="10">
        <v>10000</v>
      </c>
      <c r="G66" s="37"/>
      <c r="H66" s="37"/>
      <c r="I66" s="37"/>
      <c r="J66" s="37"/>
      <c r="K66" s="13">
        <f t="shared" si="0"/>
        <v>40000</v>
      </c>
      <c r="L66" s="37"/>
      <c r="M66" s="38"/>
      <c r="N66" s="38"/>
      <c r="O66" s="17" t="s">
        <v>13</v>
      </c>
      <c r="P66" s="19" t="s">
        <v>50</v>
      </c>
    </row>
    <row r="67" spans="1:16" ht="45" x14ac:dyDescent="0.25">
      <c r="A67" s="19" t="s">
        <v>134</v>
      </c>
      <c r="B67" s="16" t="s">
        <v>135</v>
      </c>
      <c r="C67" s="30">
        <v>15000</v>
      </c>
      <c r="D67" s="10"/>
      <c r="E67" s="10"/>
      <c r="F67" s="10"/>
      <c r="G67" s="37"/>
      <c r="H67" s="17"/>
      <c r="I67" s="37"/>
      <c r="J67" s="37"/>
      <c r="K67" s="13">
        <f t="shared" si="0"/>
        <v>15000</v>
      </c>
      <c r="L67" s="37">
        <v>100000</v>
      </c>
      <c r="M67" s="38"/>
      <c r="N67" s="38"/>
      <c r="O67" s="17" t="s">
        <v>13</v>
      </c>
      <c r="P67" s="19" t="s">
        <v>50</v>
      </c>
    </row>
    <row r="68" spans="1:16" ht="89.25" customHeight="1" x14ac:dyDescent="0.25">
      <c r="A68" s="19" t="s">
        <v>136</v>
      </c>
      <c r="B68" s="16" t="s">
        <v>137</v>
      </c>
      <c r="C68" s="30">
        <v>15000</v>
      </c>
      <c r="D68" s="10"/>
      <c r="E68" s="10"/>
      <c r="F68" s="10"/>
      <c r="G68" s="37"/>
      <c r="H68" s="40"/>
      <c r="I68" s="37"/>
      <c r="J68" s="37"/>
      <c r="K68" s="13">
        <f t="shared" si="0"/>
        <v>15000</v>
      </c>
      <c r="L68" s="37">
        <v>100000</v>
      </c>
      <c r="M68" s="38"/>
      <c r="N68" s="38"/>
      <c r="O68" s="17" t="s">
        <v>13</v>
      </c>
      <c r="P68" s="19" t="s">
        <v>50</v>
      </c>
    </row>
    <row r="69" spans="1:16" ht="30" x14ac:dyDescent="0.25">
      <c r="A69" s="19" t="s">
        <v>138</v>
      </c>
      <c r="B69" s="16" t="s">
        <v>139</v>
      </c>
      <c r="C69" s="10" t="s">
        <v>9</v>
      </c>
      <c r="D69" s="10"/>
      <c r="E69" s="10"/>
      <c r="F69" s="10"/>
      <c r="G69" s="37"/>
      <c r="H69" s="37"/>
      <c r="I69" s="37"/>
      <c r="J69" s="37"/>
      <c r="K69" s="13"/>
      <c r="L69" s="37"/>
      <c r="M69" s="38"/>
      <c r="N69" s="38"/>
      <c r="O69" s="17"/>
      <c r="P69" s="17" t="s">
        <v>10</v>
      </c>
    </row>
    <row r="70" spans="1:16" ht="30" x14ac:dyDescent="0.25">
      <c r="A70" s="19" t="s">
        <v>140</v>
      </c>
      <c r="B70" s="16" t="s">
        <v>65</v>
      </c>
      <c r="C70" s="30" t="s">
        <v>9</v>
      </c>
      <c r="D70" s="30"/>
      <c r="E70" s="30"/>
      <c r="F70" s="30"/>
      <c r="G70" s="41"/>
      <c r="H70" s="41"/>
      <c r="I70" s="41"/>
      <c r="J70" s="41"/>
      <c r="K70" s="13"/>
      <c r="L70" s="37"/>
      <c r="M70" s="38"/>
      <c r="N70" s="38"/>
      <c r="O70" s="17"/>
      <c r="P70" s="17" t="s">
        <v>10</v>
      </c>
    </row>
    <row r="71" spans="1:16" ht="45" x14ac:dyDescent="0.25">
      <c r="A71" s="19" t="s">
        <v>141</v>
      </c>
      <c r="B71" s="16" t="s">
        <v>142</v>
      </c>
      <c r="C71" s="10">
        <v>20000</v>
      </c>
      <c r="D71" s="10">
        <v>20000</v>
      </c>
      <c r="E71" s="10">
        <v>20000</v>
      </c>
      <c r="F71" s="10">
        <v>20000</v>
      </c>
      <c r="G71" s="10">
        <v>20000</v>
      </c>
      <c r="H71" s="10">
        <v>20000</v>
      </c>
      <c r="I71" s="10">
        <v>20000</v>
      </c>
      <c r="J71" s="10">
        <v>20000</v>
      </c>
      <c r="K71" s="13">
        <f t="shared" ref="K71:K90" si="1">SUM(C71:J71)</f>
        <v>160000</v>
      </c>
      <c r="L71" s="10"/>
      <c r="M71" s="38"/>
      <c r="N71" s="38"/>
      <c r="O71" s="17" t="s">
        <v>13</v>
      </c>
      <c r="P71" s="17" t="s">
        <v>10</v>
      </c>
    </row>
    <row r="72" spans="1:16" ht="75" x14ac:dyDescent="0.25">
      <c r="A72" s="42" t="s">
        <v>143</v>
      </c>
      <c r="B72" s="43" t="s">
        <v>144</v>
      </c>
      <c r="C72" s="10">
        <v>20000</v>
      </c>
      <c r="D72" s="10">
        <v>20000</v>
      </c>
      <c r="E72" s="10">
        <v>20000</v>
      </c>
      <c r="F72" s="10">
        <v>20000</v>
      </c>
      <c r="G72" s="10">
        <v>20000</v>
      </c>
      <c r="H72" s="10">
        <v>20000</v>
      </c>
      <c r="I72" s="10">
        <v>20000</v>
      </c>
      <c r="J72" s="10">
        <v>20000</v>
      </c>
      <c r="K72" s="13">
        <f t="shared" si="1"/>
        <v>160000</v>
      </c>
      <c r="L72" s="10" t="s">
        <v>9</v>
      </c>
      <c r="M72" s="38"/>
      <c r="N72" s="38"/>
      <c r="O72" s="17" t="s">
        <v>13</v>
      </c>
      <c r="P72" s="17" t="s">
        <v>145</v>
      </c>
    </row>
    <row r="73" spans="1:16" ht="63" customHeight="1" x14ac:dyDescent="0.25">
      <c r="A73" s="42" t="s">
        <v>146</v>
      </c>
      <c r="B73" s="43" t="s">
        <v>147</v>
      </c>
      <c r="C73" s="10" t="s">
        <v>9</v>
      </c>
      <c r="D73" s="10" t="s">
        <v>9</v>
      </c>
      <c r="E73" s="10"/>
      <c r="F73" s="10"/>
      <c r="G73" s="10"/>
      <c r="H73" s="10"/>
      <c r="I73" s="10"/>
      <c r="J73" s="10"/>
      <c r="K73" s="13"/>
      <c r="L73" s="10"/>
      <c r="M73" s="38"/>
      <c r="N73" s="38"/>
      <c r="O73" s="17"/>
      <c r="P73" s="19" t="s">
        <v>148</v>
      </c>
    </row>
    <row r="74" spans="1:16" ht="53.45" customHeight="1" x14ac:dyDescent="0.25">
      <c r="A74" s="42" t="s">
        <v>149</v>
      </c>
      <c r="B74" s="43" t="s">
        <v>150</v>
      </c>
      <c r="C74" s="10" t="s">
        <v>9</v>
      </c>
      <c r="D74" s="10" t="s">
        <v>9</v>
      </c>
      <c r="E74" s="10" t="s">
        <v>9</v>
      </c>
      <c r="F74" s="10" t="s">
        <v>9</v>
      </c>
      <c r="G74" s="10" t="s">
        <v>9</v>
      </c>
      <c r="H74" s="10" t="s">
        <v>9</v>
      </c>
      <c r="I74" s="10" t="s">
        <v>9</v>
      </c>
      <c r="J74" s="10" t="s">
        <v>9</v>
      </c>
      <c r="K74" s="13"/>
      <c r="L74" s="10">
        <v>30000</v>
      </c>
      <c r="M74" s="38"/>
      <c r="N74" s="38"/>
      <c r="O74" s="17" t="s">
        <v>13</v>
      </c>
      <c r="P74" s="17" t="s">
        <v>29</v>
      </c>
    </row>
    <row r="75" spans="1:16" ht="94.15" customHeight="1" x14ac:dyDescent="0.25">
      <c r="A75" s="42" t="s">
        <v>151</v>
      </c>
      <c r="B75" s="43" t="s">
        <v>152</v>
      </c>
      <c r="C75" s="28"/>
      <c r="D75" s="10" t="s">
        <v>9</v>
      </c>
      <c r="E75" s="10"/>
      <c r="F75" s="10"/>
      <c r="G75" s="10"/>
      <c r="H75" s="10"/>
      <c r="I75" s="10"/>
      <c r="J75" s="10"/>
      <c r="K75" s="13"/>
      <c r="L75" s="10"/>
      <c r="M75" s="38"/>
      <c r="N75" s="38"/>
      <c r="O75" s="17"/>
      <c r="P75" s="17" t="s">
        <v>10</v>
      </c>
    </row>
    <row r="76" spans="1:16" ht="49.5" customHeight="1" x14ac:dyDescent="0.25">
      <c r="A76" s="42" t="s">
        <v>178</v>
      </c>
      <c r="B76" s="43" t="s">
        <v>180</v>
      </c>
      <c r="C76" s="16"/>
      <c r="D76" s="10"/>
      <c r="E76" s="10" t="s">
        <v>9</v>
      </c>
      <c r="F76" s="10"/>
      <c r="G76" s="10"/>
      <c r="H76" s="10"/>
      <c r="I76" s="10"/>
      <c r="J76" s="10"/>
      <c r="K76" s="13"/>
      <c r="L76" s="10"/>
      <c r="M76" s="38"/>
      <c r="N76" s="38"/>
      <c r="O76" s="17" t="s">
        <v>179</v>
      </c>
      <c r="P76" s="17" t="s">
        <v>29</v>
      </c>
    </row>
    <row r="77" spans="1:16" ht="84" customHeight="1" x14ac:dyDescent="0.25">
      <c r="A77" s="42" t="s">
        <v>181</v>
      </c>
      <c r="B77" s="43" t="s">
        <v>182</v>
      </c>
      <c r="C77" s="16"/>
      <c r="D77" s="10"/>
      <c r="E77" s="10" t="s">
        <v>9</v>
      </c>
      <c r="F77" s="10" t="s">
        <v>9</v>
      </c>
      <c r="G77" s="10"/>
      <c r="H77" s="10"/>
      <c r="I77" s="10"/>
      <c r="J77" s="10"/>
      <c r="K77" s="13"/>
      <c r="L77" s="10"/>
      <c r="M77" s="38"/>
      <c r="N77" s="38"/>
      <c r="O77" s="19"/>
      <c r="P77" s="19" t="s">
        <v>183</v>
      </c>
    </row>
    <row r="78" spans="1:16" ht="50.25" customHeight="1" x14ac:dyDescent="0.25">
      <c r="A78" s="42" t="s">
        <v>184</v>
      </c>
      <c r="B78" s="43" t="s">
        <v>186</v>
      </c>
      <c r="C78" s="16"/>
      <c r="D78" s="10"/>
      <c r="E78" s="10"/>
      <c r="F78" s="10"/>
      <c r="G78" s="10"/>
      <c r="H78" s="10"/>
      <c r="I78" s="10"/>
      <c r="J78" s="10"/>
      <c r="K78" s="13"/>
      <c r="L78" s="10" t="s">
        <v>9</v>
      </c>
      <c r="M78" s="38"/>
      <c r="N78" s="38"/>
      <c r="O78" s="19"/>
      <c r="P78" s="17" t="s">
        <v>10</v>
      </c>
    </row>
    <row r="79" spans="1:16" ht="36" customHeight="1" x14ac:dyDescent="0.25">
      <c r="A79" s="42" t="s">
        <v>185</v>
      </c>
      <c r="B79" s="43" t="s">
        <v>186</v>
      </c>
      <c r="C79" s="16"/>
      <c r="D79" s="10"/>
      <c r="E79" s="10"/>
      <c r="F79" s="10"/>
      <c r="G79" s="10"/>
      <c r="H79" s="10"/>
      <c r="I79" s="10"/>
      <c r="J79" s="10"/>
      <c r="K79" s="13"/>
      <c r="L79" s="10" t="s">
        <v>9</v>
      </c>
      <c r="M79" s="38"/>
      <c r="N79" s="38"/>
      <c r="O79" s="19"/>
      <c r="P79" s="17" t="s">
        <v>10</v>
      </c>
    </row>
    <row r="80" spans="1:16" ht="37.5" customHeight="1" x14ac:dyDescent="0.25">
      <c r="A80" s="42" t="s">
        <v>187</v>
      </c>
      <c r="B80" s="43" t="s">
        <v>186</v>
      </c>
      <c r="C80" s="16"/>
      <c r="D80" s="10"/>
      <c r="E80" s="10"/>
      <c r="F80" s="10"/>
      <c r="G80" s="10"/>
      <c r="H80" s="10"/>
      <c r="I80" s="10"/>
      <c r="J80" s="10"/>
      <c r="K80" s="13"/>
      <c r="L80" s="10" t="s">
        <v>9</v>
      </c>
      <c r="M80" s="38"/>
      <c r="N80" s="38"/>
      <c r="O80" s="19"/>
      <c r="P80" s="17" t="s">
        <v>10</v>
      </c>
    </row>
    <row r="81" spans="1:16" ht="45" customHeight="1" x14ac:dyDescent="0.25">
      <c r="A81" s="42" t="s">
        <v>188</v>
      </c>
      <c r="B81" s="43"/>
      <c r="C81" s="16"/>
      <c r="D81" s="10" t="s">
        <v>9</v>
      </c>
      <c r="E81" s="10" t="s">
        <v>9</v>
      </c>
      <c r="F81" s="10" t="s">
        <v>9</v>
      </c>
      <c r="G81" s="10" t="s">
        <v>9</v>
      </c>
      <c r="H81" s="10" t="s">
        <v>9</v>
      </c>
      <c r="I81" s="10" t="s">
        <v>9</v>
      </c>
      <c r="J81" s="10" t="s">
        <v>9</v>
      </c>
      <c r="K81" s="13"/>
      <c r="L81" s="10"/>
      <c r="M81" s="38"/>
      <c r="N81" s="38"/>
      <c r="O81" s="19"/>
      <c r="P81" s="17" t="s">
        <v>179</v>
      </c>
    </row>
    <row r="82" spans="1:16" ht="75.75" customHeight="1" x14ac:dyDescent="0.25">
      <c r="A82" s="42" t="s">
        <v>192</v>
      </c>
      <c r="B82" s="43" t="s">
        <v>193</v>
      </c>
      <c r="C82" s="16"/>
      <c r="D82" s="10" t="s">
        <v>9</v>
      </c>
      <c r="E82" s="10" t="s">
        <v>9</v>
      </c>
      <c r="F82" s="10" t="s">
        <v>9</v>
      </c>
      <c r="G82" s="10" t="s">
        <v>9</v>
      </c>
      <c r="H82" s="10" t="s">
        <v>9</v>
      </c>
      <c r="I82" s="10" t="s">
        <v>9</v>
      </c>
      <c r="J82" s="10" t="s">
        <v>9</v>
      </c>
      <c r="K82" s="13"/>
      <c r="L82" s="10" t="s">
        <v>9</v>
      </c>
      <c r="M82" s="38"/>
      <c r="N82" s="38"/>
      <c r="O82" s="19"/>
      <c r="P82" s="17" t="s">
        <v>10</v>
      </c>
    </row>
    <row r="83" spans="1:16" ht="45.6" customHeight="1" x14ac:dyDescent="0.25">
      <c r="A83" s="42" t="s">
        <v>153</v>
      </c>
      <c r="B83" s="43" t="s">
        <v>154</v>
      </c>
      <c r="C83" s="10"/>
      <c r="D83" s="28"/>
      <c r="E83" s="10"/>
      <c r="F83" s="10"/>
      <c r="G83" s="10"/>
      <c r="H83" s="10"/>
      <c r="I83" s="10"/>
      <c r="J83" s="10"/>
      <c r="K83" s="13"/>
      <c r="L83" s="10" t="s">
        <v>9</v>
      </c>
      <c r="M83" s="38"/>
      <c r="N83" s="38"/>
      <c r="O83" s="17"/>
      <c r="P83" s="17" t="s">
        <v>10</v>
      </c>
    </row>
    <row r="84" spans="1:16" x14ac:dyDescent="0.25">
      <c r="A84" s="21" t="s">
        <v>155</v>
      </c>
      <c r="B84" s="22"/>
      <c r="C84" s="23"/>
      <c r="D84" s="23"/>
      <c r="E84" s="23"/>
      <c r="F84" s="23"/>
      <c r="G84" s="23"/>
      <c r="H84" s="23"/>
      <c r="I84" s="23"/>
      <c r="J84" s="23"/>
      <c r="K84" s="24"/>
      <c r="L84" s="23"/>
      <c r="M84" s="25"/>
      <c r="N84" s="25"/>
      <c r="O84" s="25"/>
      <c r="P84" s="25"/>
    </row>
    <row r="85" spans="1:16" ht="38.450000000000003" customHeight="1" x14ac:dyDescent="0.25">
      <c r="A85" s="8" t="s">
        <v>156</v>
      </c>
      <c r="B85" s="16" t="s">
        <v>157</v>
      </c>
      <c r="C85" s="10" t="s">
        <v>9</v>
      </c>
      <c r="D85" s="10" t="s">
        <v>9</v>
      </c>
      <c r="E85" s="10" t="s">
        <v>9</v>
      </c>
      <c r="F85" s="10" t="s">
        <v>9</v>
      </c>
      <c r="G85" s="12" t="s">
        <v>9</v>
      </c>
      <c r="H85" s="12" t="s">
        <v>9</v>
      </c>
      <c r="I85" s="12" t="s">
        <v>9</v>
      </c>
      <c r="J85" s="12" t="s">
        <v>9</v>
      </c>
      <c r="K85" s="13"/>
      <c r="L85" s="12" t="s">
        <v>9</v>
      </c>
      <c r="M85" s="14"/>
      <c r="N85" s="14"/>
      <c r="O85" s="17"/>
      <c r="P85" s="17" t="s">
        <v>10</v>
      </c>
    </row>
    <row r="86" spans="1:16" ht="30" x14ac:dyDescent="0.25">
      <c r="A86" s="8" t="s">
        <v>158</v>
      </c>
      <c r="B86" s="16" t="s">
        <v>159</v>
      </c>
      <c r="C86" s="10" t="s">
        <v>9</v>
      </c>
      <c r="D86" s="10" t="s">
        <v>9</v>
      </c>
      <c r="E86" s="10" t="s">
        <v>9</v>
      </c>
      <c r="F86" s="10" t="s">
        <v>9</v>
      </c>
      <c r="G86" s="12" t="s">
        <v>9</v>
      </c>
      <c r="H86" s="12" t="s">
        <v>9</v>
      </c>
      <c r="I86" s="12" t="s">
        <v>9</v>
      </c>
      <c r="J86" s="12" t="s">
        <v>9</v>
      </c>
      <c r="K86" s="13"/>
      <c r="L86" s="12" t="s">
        <v>9</v>
      </c>
      <c r="M86" s="14"/>
      <c r="N86" s="14"/>
      <c r="O86" s="17"/>
      <c r="P86" s="17" t="s">
        <v>10</v>
      </c>
    </row>
    <row r="87" spans="1:16" ht="60" x14ac:dyDescent="0.25">
      <c r="A87" s="35" t="s">
        <v>160</v>
      </c>
      <c r="B87" s="16" t="s">
        <v>161</v>
      </c>
      <c r="C87" s="10">
        <v>1830</v>
      </c>
      <c r="D87" s="10"/>
      <c r="E87" s="10" t="s">
        <v>9</v>
      </c>
      <c r="F87" s="10"/>
      <c r="G87" s="10"/>
      <c r="H87" s="10"/>
      <c r="I87" s="10"/>
      <c r="J87" s="10"/>
      <c r="K87" s="13">
        <f t="shared" si="1"/>
        <v>1830</v>
      </c>
      <c r="L87" s="40"/>
      <c r="M87" s="38"/>
      <c r="N87" s="38"/>
      <c r="O87" s="17" t="s">
        <v>13</v>
      </c>
      <c r="P87" s="19" t="s">
        <v>50</v>
      </c>
    </row>
    <row r="88" spans="1:16" ht="45" x14ac:dyDescent="0.25">
      <c r="A88" s="8" t="s">
        <v>162</v>
      </c>
      <c r="B88" s="16" t="s">
        <v>163</v>
      </c>
      <c r="C88" s="10" t="s">
        <v>9</v>
      </c>
      <c r="D88" s="10" t="s">
        <v>9</v>
      </c>
      <c r="E88" s="10" t="s">
        <v>9</v>
      </c>
      <c r="F88" s="10" t="s">
        <v>9</v>
      </c>
      <c r="G88" s="10" t="s">
        <v>9</v>
      </c>
      <c r="H88" s="10" t="s">
        <v>9</v>
      </c>
      <c r="I88" s="10" t="s">
        <v>9</v>
      </c>
      <c r="J88" s="10" t="s">
        <v>9</v>
      </c>
      <c r="K88" s="13"/>
      <c r="L88" s="10" t="s">
        <v>9</v>
      </c>
      <c r="M88" s="38"/>
      <c r="N88" s="38"/>
      <c r="O88" s="17"/>
      <c r="P88" s="19" t="s">
        <v>164</v>
      </c>
    </row>
    <row r="89" spans="1:16" s="40" customFormat="1" ht="60" x14ac:dyDescent="0.25">
      <c r="A89" s="44" t="s">
        <v>165</v>
      </c>
      <c r="B89" s="45" t="s">
        <v>166</v>
      </c>
      <c r="C89" s="46">
        <v>50000</v>
      </c>
      <c r="D89" s="46"/>
      <c r="E89" s="46"/>
      <c r="F89" s="46"/>
      <c r="G89" s="46"/>
      <c r="H89" s="46"/>
      <c r="I89" s="46"/>
      <c r="J89" s="46"/>
      <c r="K89" s="13">
        <f t="shared" si="1"/>
        <v>50000</v>
      </c>
      <c r="L89" s="46"/>
      <c r="M89" s="47"/>
      <c r="N89" s="47"/>
      <c r="O89" s="48" t="s">
        <v>13</v>
      </c>
      <c r="P89" s="44" t="s">
        <v>111</v>
      </c>
    </row>
    <row r="90" spans="1:16" x14ac:dyDescent="0.25">
      <c r="A90" s="17"/>
      <c r="B90" s="17"/>
      <c r="C90" s="38">
        <f>SUM(C5:C89)</f>
        <v>1298015</v>
      </c>
      <c r="D90" s="38">
        <f>SUM(D5:D89)</f>
        <v>320000</v>
      </c>
      <c r="E90" s="38">
        <f t="shared" ref="E90:J90" si="2">SUM(E5:E88)</f>
        <v>210000</v>
      </c>
      <c r="F90" s="38">
        <f t="shared" si="2"/>
        <v>210000</v>
      </c>
      <c r="G90" s="38">
        <f t="shared" si="2"/>
        <v>330000</v>
      </c>
      <c r="H90" s="38">
        <f t="shared" si="2"/>
        <v>8480000</v>
      </c>
      <c r="I90" s="38">
        <f t="shared" si="2"/>
        <v>470000</v>
      </c>
      <c r="J90" s="38">
        <f t="shared" si="2"/>
        <v>760000</v>
      </c>
      <c r="K90" s="13">
        <f t="shared" si="1"/>
        <v>12078015</v>
      </c>
      <c r="L90" s="38">
        <f>SUM(L5:L88)</f>
        <v>6035000</v>
      </c>
      <c r="M90" s="38"/>
      <c r="N90" s="38"/>
      <c r="O90" s="17"/>
      <c r="P90" s="17"/>
    </row>
    <row r="91" spans="1:16" x14ac:dyDescent="0.25">
      <c r="A91" s="19"/>
      <c r="B91" s="16"/>
      <c r="C91" s="29"/>
      <c r="D91" s="29"/>
      <c r="E91" s="29"/>
      <c r="F91" s="29"/>
      <c r="G91" s="38"/>
      <c r="H91" s="38"/>
      <c r="I91" s="38"/>
      <c r="J91" s="38"/>
      <c r="K91" s="49"/>
      <c r="L91" s="38"/>
      <c r="M91" s="38"/>
      <c r="N91" s="38"/>
      <c r="O91" s="17"/>
      <c r="P91" s="17"/>
    </row>
    <row r="92" spans="1:16" s="50" customFormat="1" x14ac:dyDescent="0.25">
      <c r="A92" s="19" t="s">
        <v>167</v>
      </c>
      <c r="B92" s="16"/>
      <c r="C92" s="29">
        <f>SUM(C10+C14+C16+C19+C22+C23+C37+C38+C47+C48+C50+C51+C61+C63)</f>
        <v>935185</v>
      </c>
      <c r="D92" s="29">
        <f t="shared" ref="D92:J92" si="3">SUM(D10+D14+D16+D22+D23+D37+D38+D47+D48+D50+D51+D61+D63)</f>
        <v>110000</v>
      </c>
      <c r="E92" s="29">
        <f t="shared" si="3"/>
        <v>0</v>
      </c>
      <c r="F92" s="29">
        <f t="shared" si="3"/>
        <v>0</v>
      </c>
      <c r="G92" s="29">
        <f t="shared" si="3"/>
        <v>130000</v>
      </c>
      <c r="H92" s="29">
        <f t="shared" si="3"/>
        <v>8280000</v>
      </c>
      <c r="I92" s="29">
        <f t="shared" si="3"/>
        <v>270000</v>
      </c>
      <c r="J92" s="29">
        <f t="shared" si="3"/>
        <v>560000</v>
      </c>
      <c r="K92" s="29">
        <f>SUM(K10+K14+K16+K19+K22+K23+K37+K38+K47+K48+K50+K51+K61+K63)</f>
        <v>10285185</v>
      </c>
      <c r="L92" s="17"/>
      <c r="M92" s="17"/>
      <c r="N92" s="17"/>
      <c r="O92" s="17"/>
      <c r="P92" s="17"/>
    </row>
    <row r="93" spans="1:16" x14ac:dyDescent="0.25">
      <c r="A93" s="51"/>
      <c r="B93" s="28"/>
      <c r="C93" s="52"/>
      <c r="D93" s="28"/>
      <c r="E93" s="28"/>
      <c r="F93" s="28"/>
      <c r="G93" s="40"/>
      <c r="H93" s="40"/>
      <c r="I93" s="40"/>
      <c r="J93" s="39"/>
      <c r="K93" s="62"/>
      <c r="L93" s="40"/>
      <c r="M93" s="40"/>
      <c r="N93" s="40"/>
      <c r="O93" s="40"/>
      <c r="P93" s="40"/>
    </row>
    <row r="108" ht="13.5" customHeight="1" x14ac:dyDescent="0.25"/>
    <row r="117" spans="2:2" ht="18.75" customHeight="1" x14ac:dyDescent="0.25"/>
    <row r="123" spans="2:2" x14ac:dyDescent="0.25">
      <c r="B123" s="53"/>
    </row>
    <row r="147" spans="1:1" x14ac:dyDescent="0.25">
      <c r="A147" s="56"/>
    </row>
    <row r="150" spans="1:1" x14ac:dyDescent="0.25">
      <c r="A150"/>
    </row>
    <row r="172" spans="1:1" x14ac:dyDescent="0.25">
      <c r="A172"/>
    </row>
    <row r="177" spans="1:1" x14ac:dyDescent="0.25">
      <c r="A177" s="56"/>
    </row>
    <row r="180" spans="1:1" x14ac:dyDescent="0.25">
      <c r="A180" s="56"/>
    </row>
    <row r="197" spans="1:1" x14ac:dyDescent="0.25">
      <c r="A197" s="56"/>
    </row>
  </sheetData>
  <sheetProtection algorithmName="SHA-512" hashValue="qHoxZtqZWXq9TcYFbcEq5GaNFmZBjZ+KzCaCDSE2ybbaRhC66RHsPkXsvRA4Tzj6492M2ErfxvBfpLJk/5e2RQ==" saltValue="lWJAhnja7MKSm5MwFVNlfg==" spinCount="100000" sheet="1" objects="1" scenarios="1"/>
  <mergeCells count="1">
    <mergeCell ref="A1:C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Leht1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Sirje</dc:creator>
  <cp:lastModifiedBy>Angela</cp:lastModifiedBy>
  <dcterms:created xsi:type="dcterms:W3CDTF">2023-07-12T07:36:33Z</dcterms:created>
  <dcterms:modified xsi:type="dcterms:W3CDTF">2023-07-18T13:02:03Z</dcterms:modified>
</cp:coreProperties>
</file>